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ana\Desktop\"/>
    </mc:Choice>
  </mc:AlternateContent>
  <xr:revisionPtr revIDLastSave="0" documentId="13_ncr:1_{CA41E340-EDE5-41FF-B7E4-2E4208BEE2F2}" xr6:coauthVersionLast="43" xr6:coauthVersionMax="43" xr10:uidLastSave="{00000000-0000-0000-0000-000000000000}"/>
  <bookViews>
    <workbookView xWindow="-120" yWindow="-120" windowWidth="21840" windowHeight="13140" firstSheet="4" activeTab="7" xr2:uid="{00000000-000D-0000-FFFF-FFFF00000000}"/>
  </bookViews>
  <sheets>
    <sheet name="ACTIVIDADES" sheetId="1" r:id="rId1"/>
    <sheet name="INCIDENCIAS" sheetId="2" r:id="rId2"/>
    <sheet name="CONTRATOS" sheetId="7" r:id="rId3"/>
    <sheet name="CENTROS" sheetId="3" r:id="rId4"/>
    <sheet name="OCURRENCIAS" sheetId="5" r:id="rId5"/>
    <sheet name="GRUPOS" sheetId="10" r:id="rId6"/>
    <sheet name="TRABAJADORES" sheetId="6" r:id="rId7"/>
    <sheet name="REL TRABAJADORES CENTROS" sheetId="9" r:id="rId8"/>
  </sheets>
  <definedNames>
    <definedName name="GPS" localSheetId="7">#REF!</definedName>
    <definedName name="GP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Z5" i="6" l="1"/>
  <c r="BZ8" i="6" l="1"/>
  <c r="BZ9" i="6"/>
  <c r="BZ10" i="6"/>
  <c r="BZ11" i="6"/>
  <c r="BZ12" i="6"/>
  <c r="BZ13" i="6"/>
  <c r="BZ14" i="6"/>
  <c r="BZ15" i="6"/>
  <c r="BZ16" i="6"/>
  <c r="BZ17" i="6"/>
  <c r="BZ18" i="6"/>
  <c r="BZ19" i="6"/>
  <c r="BZ20" i="6"/>
  <c r="BZ21" i="6"/>
  <c r="BZ22" i="6"/>
  <c r="BZ23" i="6"/>
  <c r="BZ24" i="6"/>
  <c r="BZ25" i="6"/>
  <c r="BZ26" i="6"/>
  <c r="BZ27" i="6"/>
  <c r="BZ28" i="6"/>
  <c r="BZ29" i="6"/>
  <c r="BZ30" i="6"/>
  <c r="BZ31" i="6"/>
  <c r="BZ32" i="6"/>
  <c r="BZ33" i="6"/>
  <c r="BZ34" i="6"/>
  <c r="BZ35" i="6"/>
  <c r="BZ36" i="6"/>
  <c r="BZ37" i="6"/>
  <c r="BZ38" i="6"/>
  <c r="BZ39" i="6"/>
  <c r="BZ40" i="6"/>
  <c r="BZ41" i="6"/>
  <c r="BZ42" i="6"/>
  <c r="BZ43" i="6"/>
  <c r="BZ44" i="6"/>
  <c r="BZ45" i="6"/>
  <c r="BZ46" i="6"/>
  <c r="BZ47" i="6"/>
  <c r="BZ48" i="6"/>
  <c r="BZ49" i="6"/>
  <c r="BZ50" i="6"/>
  <c r="BZ51" i="6"/>
  <c r="BZ52" i="6"/>
  <c r="BZ53" i="6"/>
  <c r="BZ54" i="6"/>
  <c r="BZ55" i="6"/>
  <c r="BZ56" i="6"/>
  <c r="BZ57" i="6"/>
  <c r="BZ58" i="6"/>
  <c r="BZ59" i="6"/>
  <c r="BZ60" i="6"/>
  <c r="BZ61" i="6"/>
  <c r="BZ62" i="6"/>
  <c r="BZ63" i="6"/>
  <c r="BZ64" i="6"/>
  <c r="BZ65" i="6"/>
  <c r="BZ66" i="6"/>
  <c r="BZ67" i="6"/>
  <c r="BZ68" i="6"/>
  <c r="BZ69" i="6"/>
  <c r="BZ70" i="6"/>
  <c r="BZ71" i="6"/>
  <c r="BZ72" i="6"/>
  <c r="BZ73" i="6"/>
  <c r="BZ74" i="6"/>
  <c r="BZ75" i="6"/>
  <c r="BZ76" i="6"/>
  <c r="BZ77" i="6"/>
  <c r="BZ78" i="6"/>
  <c r="BZ79" i="6"/>
  <c r="BZ80" i="6"/>
  <c r="BZ81" i="6"/>
  <c r="BZ82" i="6"/>
  <c r="BZ83" i="6"/>
  <c r="BZ84" i="6"/>
  <c r="BZ85" i="6"/>
  <c r="BZ86" i="6"/>
  <c r="BZ87" i="6"/>
  <c r="BZ88" i="6"/>
  <c r="BZ89" i="6"/>
  <c r="BZ90" i="6"/>
  <c r="BZ91" i="6"/>
  <c r="BZ92" i="6"/>
  <c r="BZ93" i="6"/>
  <c r="BZ94" i="6"/>
  <c r="BZ95" i="6"/>
  <c r="BZ96" i="6"/>
  <c r="BZ97" i="6"/>
  <c r="BZ98" i="6"/>
  <c r="BZ99" i="6"/>
  <c r="BZ100" i="6"/>
  <c r="BX6" i="6"/>
  <c r="BZ6" i="6" s="1"/>
  <c r="BX7" i="6"/>
  <c r="BX8" i="6"/>
  <c r="BX9" i="6"/>
  <c r="BX10" i="6"/>
  <c r="BX11" i="6"/>
  <c r="BX12" i="6"/>
  <c r="BX13" i="6"/>
  <c r="BX14" i="6"/>
  <c r="BX15" i="6"/>
  <c r="BX16" i="6"/>
  <c r="BX17" i="6"/>
  <c r="BX18" i="6"/>
  <c r="BX19" i="6"/>
  <c r="BX20" i="6"/>
  <c r="BX21" i="6"/>
  <c r="BX22" i="6"/>
  <c r="BX23" i="6"/>
  <c r="BX24" i="6"/>
  <c r="BX25" i="6"/>
  <c r="BX26" i="6"/>
  <c r="BX27" i="6"/>
  <c r="BX28" i="6"/>
  <c r="BX29" i="6"/>
  <c r="BX30" i="6"/>
  <c r="BX31" i="6"/>
  <c r="BX32" i="6"/>
  <c r="BX33" i="6"/>
  <c r="BX34" i="6"/>
  <c r="BX35" i="6"/>
  <c r="BX36" i="6"/>
  <c r="BX37" i="6"/>
  <c r="BX38" i="6"/>
  <c r="BX39" i="6"/>
  <c r="BX40" i="6"/>
  <c r="BX41" i="6"/>
  <c r="BX42" i="6"/>
  <c r="BX43" i="6"/>
  <c r="BX44" i="6"/>
  <c r="BX45" i="6"/>
  <c r="BX46" i="6"/>
  <c r="BX47" i="6"/>
  <c r="BX48" i="6"/>
  <c r="BX49" i="6"/>
  <c r="BX50" i="6"/>
  <c r="BX51" i="6"/>
  <c r="BX52" i="6"/>
  <c r="BX53" i="6"/>
  <c r="BX54" i="6"/>
  <c r="BX55" i="6"/>
  <c r="BX56" i="6"/>
  <c r="BX57" i="6"/>
  <c r="BX58" i="6"/>
  <c r="BX59" i="6"/>
  <c r="BX60" i="6"/>
  <c r="BX61" i="6"/>
  <c r="BX62" i="6"/>
  <c r="BX63" i="6"/>
  <c r="BX64" i="6"/>
  <c r="BX65" i="6"/>
  <c r="BX66" i="6"/>
  <c r="BX67" i="6"/>
  <c r="BX68" i="6"/>
  <c r="BX69" i="6"/>
  <c r="BX70" i="6"/>
  <c r="BX71" i="6"/>
  <c r="BX72" i="6"/>
  <c r="BX73" i="6"/>
  <c r="BX74" i="6"/>
  <c r="BX75" i="6"/>
  <c r="BX76" i="6"/>
  <c r="BX77" i="6"/>
  <c r="BX78" i="6"/>
  <c r="BX79" i="6"/>
  <c r="BX80" i="6"/>
  <c r="BX81" i="6"/>
  <c r="BX82" i="6"/>
  <c r="BX83" i="6"/>
  <c r="BX84" i="6"/>
  <c r="BX85" i="6"/>
  <c r="BX86" i="6"/>
  <c r="BX87" i="6"/>
  <c r="BX88" i="6"/>
  <c r="BX89" i="6"/>
  <c r="BX90" i="6"/>
  <c r="BX91" i="6"/>
  <c r="BX92" i="6"/>
  <c r="BX93" i="6"/>
  <c r="BX94" i="6"/>
  <c r="BX95" i="6"/>
  <c r="BX96" i="6"/>
  <c r="BX97" i="6"/>
  <c r="BX98" i="6"/>
  <c r="BX99" i="6"/>
  <c r="BX100" i="6"/>
  <c r="BV6" i="6"/>
  <c r="BX5" i="6" s="1"/>
  <c r="BV7" i="6"/>
  <c r="BV8" i="6"/>
  <c r="BV9" i="6"/>
  <c r="BV10" i="6"/>
  <c r="BV11" i="6"/>
  <c r="BV12" i="6"/>
  <c r="BV13" i="6"/>
  <c r="BV14" i="6"/>
  <c r="BV15" i="6"/>
  <c r="BV16" i="6"/>
  <c r="BV17" i="6"/>
  <c r="BV18" i="6"/>
  <c r="BV19" i="6"/>
  <c r="BV20" i="6"/>
  <c r="BV21" i="6"/>
  <c r="BW6" i="6"/>
  <c r="BW5" i="6"/>
  <c r="BV5" i="6"/>
  <c r="BZ7" i="10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5" i="10"/>
  <c r="BY6" i="10"/>
  <c r="BY7" i="10" s="1"/>
  <c r="BW7" i="6" s="1"/>
  <c r="BW7" i="9"/>
  <c r="BW6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99" i="9"/>
  <c r="BZ100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99" i="9"/>
  <c r="BY100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X99" i="9"/>
  <c r="BX100" i="9"/>
  <c r="BV101" i="9"/>
  <c r="BW101" i="9"/>
  <c r="BV102" i="9"/>
  <c r="BW102" i="9"/>
  <c r="BV103" i="9"/>
  <c r="BW103" i="9"/>
  <c r="BV104" i="9"/>
  <c r="BW104" i="9"/>
  <c r="BV105" i="9"/>
  <c r="BW105" i="9"/>
  <c r="BV106" i="9"/>
  <c r="BW106" i="9"/>
  <c r="BV107" i="9"/>
  <c r="BW107" i="9"/>
  <c r="BV108" i="9"/>
  <c r="BW108" i="9"/>
  <c r="BU6" i="9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99" i="9"/>
  <c r="BU100" i="9"/>
  <c r="BU5" i="9"/>
  <c r="BT6" i="9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BT99" i="9"/>
  <c r="BT100" i="9"/>
  <c r="BT5" i="9"/>
  <c r="BX16" i="9" s="1"/>
  <c r="BW100" i="9"/>
  <c r="BV100" i="9"/>
  <c r="BW99" i="9"/>
  <c r="BV99" i="9"/>
  <c r="BW98" i="9"/>
  <c r="BV98" i="9"/>
  <c r="BW97" i="9"/>
  <c r="BV97" i="9"/>
  <c r="BW96" i="9"/>
  <c r="BV96" i="9"/>
  <c r="BW95" i="9"/>
  <c r="BV95" i="9"/>
  <c r="BW94" i="9"/>
  <c r="BV94" i="9"/>
  <c r="BW93" i="9"/>
  <c r="BV93" i="9"/>
  <c r="BW92" i="9"/>
  <c r="BV92" i="9"/>
  <c r="BW91" i="9"/>
  <c r="BV91" i="9"/>
  <c r="BW90" i="9"/>
  <c r="BV90" i="9"/>
  <c r="BW89" i="9"/>
  <c r="BV89" i="9"/>
  <c r="BW88" i="9"/>
  <c r="BV88" i="9"/>
  <c r="BW87" i="9"/>
  <c r="BV87" i="9"/>
  <c r="BW86" i="9"/>
  <c r="BV86" i="9"/>
  <c r="BW85" i="9"/>
  <c r="BV85" i="9"/>
  <c r="BW84" i="9"/>
  <c r="BV84" i="9"/>
  <c r="BW83" i="9"/>
  <c r="BV83" i="9"/>
  <c r="BW82" i="9"/>
  <c r="BV82" i="9"/>
  <c r="BW81" i="9"/>
  <c r="BV81" i="9"/>
  <c r="BW80" i="9"/>
  <c r="BV80" i="9"/>
  <c r="BW79" i="9"/>
  <c r="BV79" i="9"/>
  <c r="BW78" i="9"/>
  <c r="BV78" i="9"/>
  <c r="BW77" i="9"/>
  <c r="BV77" i="9"/>
  <c r="BW76" i="9"/>
  <c r="BV76" i="9"/>
  <c r="BW75" i="9"/>
  <c r="BV75" i="9"/>
  <c r="BW74" i="9"/>
  <c r="BV74" i="9"/>
  <c r="BW73" i="9"/>
  <c r="BV73" i="9"/>
  <c r="BW72" i="9"/>
  <c r="BV72" i="9"/>
  <c r="BW71" i="9"/>
  <c r="BV71" i="9"/>
  <c r="BW70" i="9"/>
  <c r="BV70" i="9"/>
  <c r="BW69" i="9"/>
  <c r="BV69" i="9"/>
  <c r="BW68" i="9"/>
  <c r="BV68" i="9"/>
  <c r="BW67" i="9"/>
  <c r="BV67" i="9"/>
  <c r="BW66" i="9"/>
  <c r="BV66" i="9"/>
  <c r="BW65" i="9"/>
  <c r="BV65" i="9"/>
  <c r="BW64" i="9"/>
  <c r="BV64" i="9"/>
  <c r="BW63" i="9"/>
  <c r="BV63" i="9"/>
  <c r="BW62" i="9"/>
  <c r="BV62" i="9"/>
  <c r="BW61" i="9"/>
  <c r="BV61" i="9"/>
  <c r="BW60" i="9"/>
  <c r="BV60" i="9"/>
  <c r="BW59" i="9"/>
  <c r="BV59" i="9"/>
  <c r="BW58" i="9"/>
  <c r="BV58" i="9"/>
  <c r="BW57" i="9"/>
  <c r="BV57" i="9"/>
  <c r="BW56" i="9"/>
  <c r="BV56" i="9"/>
  <c r="BW55" i="9"/>
  <c r="BV55" i="9"/>
  <c r="BW54" i="9"/>
  <c r="BV54" i="9"/>
  <c r="BW53" i="9"/>
  <c r="BV53" i="9"/>
  <c r="BW52" i="9"/>
  <c r="BV52" i="9"/>
  <c r="BW51" i="9"/>
  <c r="BV51" i="9"/>
  <c r="BW50" i="9"/>
  <c r="BV50" i="9"/>
  <c r="BW49" i="9"/>
  <c r="BV49" i="9"/>
  <c r="BW48" i="9"/>
  <c r="BV48" i="9"/>
  <c r="BW47" i="9"/>
  <c r="BV47" i="9"/>
  <c r="BW46" i="9"/>
  <c r="BV46" i="9"/>
  <c r="BW45" i="9"/>
  <c r="BV45" i="9"/>
  <c r="BW44" i="9"/>
  <c r="BV44" i="9"/>
  <c r="BW43" i="9"/>
  <c r="BV43" i="9"/>
  <c r="BW42" i="9"/>
  <c r="BV42" i="9"/>
  <c r="BW41" i="9"/>
  <c r="BV41" i="9"/>
  <c r="BW40" i="9"/>
  <c r="BV40" i="9"/>
  <c r="BW39" i="9"/>
  <c r="BV39" i="9"/>
  <c r="BW38" i="9"/>
  <c r="BV38" i="9"/>
  <c r="BW37" i="9"/>
  <c r="BV37" i="9"/>
  <c r="BW36" i="9"/>
  <c r="BV36" i="9"/>
  <c r="BW35" i="9"/>
  <c r="BV35" i="9"/>
  <c r="BW34" i="9"/>
  <c r="BV34" i="9"/>
  <c r="BW33" i="9"/>
  <c r="BV33" i="9"/>
  <c r="BW32" i="9"/>
  <c r="BV32" i="9"/>
  <c r="BW31" i="9"/>
  <c r="BV31" i="9"/>
  <c r="BW30" i="9"/>
  <c r="BV30" i="9"/>
  <c r="BW29" i="9"/>
  <c r="BV29" i="9"/>
  <c r="BW28" i="9"/>
  <c r="BV28" i="9"/>
  <c r="BW27" i="9"/>
  <c r="BV27" i="9"/>
  <c r="BW26" i="9"/>
  <c r="BV26" i="9"/>
  <c r="BW25" i="9"/>
  <c r="BV25" i="9"/>
  <c r="BW24" i="9"/>
  <c r="BV24" i="9"/>
  <c r="BW23" i="9"/>
  <c r="BV23" i="9"/>
  <c r="BW22" i="9"/>
  <c r="BV22" i="9"/>
  <c r="BW21" i="9"/>
  <c r="BV21" i="9"/>
  <c r="BW20" i="9"/>
  <c r="BV20" i="9"/>
  <c r="BW19" i="9"/>
  <c r="BV19" i="9"/>
  <c r="BW18" i="9"/>
  <c r="BV18" i="9"/>
  <c r="BW17" i="9"/>
  <c r="BV17" i="9"/>
  <c r="BW16" i="9"/>
  <c r="BV16" i="9"/>
  <c r="BW15" i="9"/>
  <c r="BV15" i="9"/>
  <c r="BW14" i="9"/>
  <c r="BV14" i="9"/>
  <c r="BW13" i="9"/>
  <c r="BV13" i="9"/>
  <c r="BW12" i="9"/>
  <c r="BV12" i="9"/>
  <c r="BW11" i="9"/>
  <c r="BV11" i="9"/>
  <c r="BW10" i="9"/>
  <c r="BV10" i="9"/>
  <c r="BW9" i="9"/>
  <c r="BV9" i="9"/>
  <c r="BW8" i="9"/>
  <c r="BV8" i="9"/>
  <c r="BV7" i="9"/>
  <c r="BV6" i="9"/>
  <c r="BW5" i="9"/>
  <c r="BV5" i="9"/>
  <c r="BY6" i="6"/>
  <c r="BY7" i="6" s="1"/>
  <c r="BZ59" i="5"/>
  <c r="BZ60" i="5"/>
  <c r="BZ61" i="5"/>
  <c r="BZ62" i="5"/>
  <c r="BZ63" i="5"/>
  <c r="BZ64" i="5"/>
  <c r="BZ65" i="5"/>
  <c r="BZ66" i="5"/>
  <c r="BZ67" i="5"/>
  <c r="BZ68" i="5"/>
  <c r="BZ69" i="5"/>
  <c r="BZ70" i="5"/>
  <c r="BZ71" i="5"/>
  <c r="BZ72" i="5"/>
  <c r="BZ73" i="5"/>
  <c r="BZ74" i="5"/>
  <c r="BZ75" i="5"/>
  <c r="BZ76" i="5"/>
  <c r="BZ77" i="5"/>
  <c r="BZ78" i="5"/>
  <c r="BZ79" i="5"/>
  <c r="BZ80" i="5"/>
  <c r="BZ81" i="5"/>
  <c r="BZ82" i="5"/>
  <c r="BZ83" i="5"/>
  <c r="BZ84" i="5"/>
  <c r="BZ85" i="5"/>
  <c r="BZ86" i="5"/>
  <c r="BZ87" i="5"/>
  <c r="BZ88" i="5"/>
  <c r="BZ89" i="5"/>
  <c r="BZ90" i="5"/>
  <c r="BZ91" i="5"/>
  <c r="BZ92" i="5"/>
  <c r="BZ93" i="5"/>
  <c r="BZ94" i="5"/>
  <c r="BZ95" i="5"/>
  <c r="BZ96" i="5"/>
  <c r="BZ97" i="5"/>
  <c r="BZ98" i="5"/>
  <c r="BZ99" i="5"/>
  <c r="BZ100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81" i="5"/>
  <c r="BY82" i="5"/>
  <c r="BY83" i="5"/>
  <c r="BY84" i="5"/>
  <c r="BY85" i="5"/>
  <c r="BY86" i="5"/>
  <c r="BY87" i="5"/>
  <c r="BY88" i="5"/>
  <c r="BY89" i="5"/>
  <c r="BY90" i="5"/>
  <c r="BY91" i="5"/>
  <c r="BY92" i="5"/>
  <c r="BY93" i="5"/>
  <c r="BY94" i="5"/>
  <c r="BY95" i="5"/>
  <c r="BY96" i="5"/>
  <c r="BY97" i="5"/>
  <c r="BY98" i="5"/>
  <c r="BY99" i="5"/>
  <c r="BY100" i="5"/>
  <c r="BX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X71" i="5"/>
  <c r="BX72" i="5"/>
  <c r="BX73" i="5"/>
  <c r="BX74" i="5"/>
  <c r="BX75" i="5"/>
  <c r="BX76" i="5"/>
  <c r="BX77" i="5"/>
  <c r="BX78" i="5"/>
  <c r="BX79" i="5"/>
  <c r="BX80" i="5"/>
  <c r="BX81" i="5"/>
  <c r="BX82" i="5"/>
  <c r="BX83" i="5"/>
  <c r="BX84" i="5"/>
  <c r="BX85" i="5"/>
  <c r="BX86" i="5"/>
  <c r="BX87" i="5"/>
  <c r="BX88" i="5"/>
  <c r="BX89" i="5"/>
  <c r="BX90" i="5"/>
  <c r="BX91" i="5"/>
  <c r="BX92" i="5"/>
  <c r="BX93" i="5"/>
  <c r="BX94" i="5"/>
  <c r="BX95" i="5"/>
  <c r="BX96" i="5"/>
  <c r="BX97" i="5"/>
  <c r="BX98" i="5"/>
  <c r="BX99" i="5"/>
  <c r="BX100" i="5"/>
  <c r="BW6" i="5"/>
  <c r="BW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81" i="5"/>
  <c r="BW82" i="5"/>
  <c r="BW83" i="5"/>
  <c r="BW84" i="5"/>
  <c r="BW85" i="5"/>
  <c r="BW86" i="5"/>
  <c r="BW87" i="5"/>
  <c r="BW88" i="5"/>
  <c r="BW89" i="5"/>
  <c r="BW90" i="5"/>
  <c r="BW91" i="5"/>
  <c r="BW92" i="5"/>
  <c r="BW93" i="5"/>
  <c r="BW94" i="5"/>
  <c r="BW95" i="5"/>
  <c r="BW96" i="5"/>
  <c r="BW97" i="5"/>
  <c r="BW98" i="5"/>
  <c r="BW99" i="5"/>
  <c r="BW100" i="5"/>
  <c r="BW101" i="5"/>
  <c r="BW102" i="5"/>
  <c r="BW103" i="5"/>
  <c r="BW104" i="5"/>
  <c r="BW105" i="5"/>
  <c r="BW106" i="5"/>
  <c r="BW107" i="5"/>
  <c r="BW108" i="5"/>
  <c r="BU5" i="5"/>
  <c r="BU7" i="5"/>
  <c r="BW5" i="5"/>
  <c r="BV6" i="5"/>
  <c r="BV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V68" i="5"/>
  <c r="BV69" i="5"/>
  <c r="BV70" i="5"/>
  <c r="BV71" i="5"/>
  <c r="BV72" i="5"/>
  <c r="BV73" i="5"/>
  <c r="BV74" i="5"/>
  <c r="BV75" i="5"/>
  <c r="BV76" i="5"/>
  <c r="BV77" i="5"/>
  <c r="BV78" i="5"/>
  <c r="BV79" i="5"/>
  <c r="BV80" i="5"/>
  <c r="BV81" i="5"/>
  <c r="BV82" i="5"/>
  <c r="BV83" i="5"/>
  <c r="BV84" i="5"/>
  <c r="BV85" i="5"/>
  <c r="BV86" i="5"/>
  <c r="BV87" i="5"/>
  <c r="BV88" i="5"/>
  <c r="BV89" i="5"/>
  <c r="BV90" i="5"/>
  <c r="BV91" i="5"/>
  <c r="BV92" i="5"/>
  <c r="BV93" i="5"/>
  <c r="BV94" i="5"/>
  <c r="BV95" i="5"/>
  <c r="BV96" i="5"/>
  <c r="BV97" i="5"/>
  <c r="BV98" i="5"/>
  <c r="BV99" i="5"/>
  <c r="BV100" i="5"/>
  <c r="BV101" i="5"/>
  <c r="BV102" i="5"/>
  <c r="BV103" i="5"/>
  <c r="BV104" i="5"/>
  <c r="BV105" i="5"/>
  <c r="BV106" i="5"/>
  <c r="BV107" i="5"/>
  <c r="BV108" i="5"/>
  <c r="BV5" i="5"/>
  <c r="BY6" i="5" s="1"/>
  <c r="BU22" i="5"/>
  <c r="BU23" i="5"/>
  <c r="BU24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8" i="5"/>
  <c r="BX108" i="3"/>
  <c r="BZ108" i="3"/>
  <c r="BT6" i="5"/>
  <c r="BT7" i="5"/>
  <c r="BT5" i="5"/>
  <c r="BX5" i="5" s="1"/>
  <c r="BZ55" i="3"/>
  <c r="BZ56" i="3"/>
  <c r="BZ57" i="3"/>
  <c r="BZ58" i="3"/>
  <c r="BZ59" i="3"/>
  <c r="BZ60" i="3"/>
  <c r="BZ61" i="3"/>
  <c r="BZ62" i="3"/>
  <c r="BZ63" i="3"/>
  <c r="BZ64" i="3"/>
  <c r="BZ65" i="3"/>
  <c r="BZ66" i="3"/>
  <c r="BZ67" i="3"/>
  <c r="BZ68" i="3"/>
  <c r="BZ69" i="3"/>
  <c r="BZ70" i="3"/>
  <c r="BZ71" i="3"/>
  <c r="BZ72" i="3"/>
  <c r="BZ73" i="3"/>
  <c r="BZ74" i="3"/>
  <c r="BZ75" i="3"/>
  <c r="BZ76" i="3"/>
  <c r="BZ77" i="3"/>
  <c r="BZ78" i="3"/>
  <c r="BZ79" i="3"/>
  <c r="BZ80" i="3"/>
  <c r="BZ81" i="3"/>
  <c r="BZ82" i="3"/>
  <c r="BZ83" i="3"/>
  <c r="BZ84" i="3"/>
  <c r="BZ85" i="3"/>
  <c r="BZ86" i="3"/>
  <c r="BZ87" i="3"/>
  <c r="BZ88" i="3"/>
  <c r="BZ89" i="3"/>
  <c r="BZ90" i="3"/>
  <c r="BZ91" i="3"/>
  <c r="BZ92" i="3"/>
  <c r="BZ93" i="3"/>
  <c r="BZ94" i="3"/>
  <c r="BZ95" i="3"/>
  <c r="BZ96" i="3"/>
  <c r="BZ97" i="3"/>
  <c r="BZ98" i="3"/>
  <c r="BZ99" i="3"/>
  <c r="BZ100" i="3"/>
  <c r="BZ101" i="3"/>
  <c r="BZ102" i="3"/>
  <c r="BZ103" i="3"/>
  <c r="BZ104" i="3"/>
  <c r="BZ105" i="3"/>
  <c r="BZ106" i="3"/>
  <c r="BZ107" i="3"/>
  <c r="BV10" i="3"/>
  <c r="BV6" i="3"/>
  <c r="BV7" i="3"/>
  <c r="BV8" i="3"/>
  <c r="BV9" i="3"/>
  <c r="BV11" i="3"/>
  <c r="BV12" i="3"/>
  <c r="BV13" i="3"/>
  <c r="BV14" i="3"/>
  <c r="BV5" i="3"/>
  <c r="BX6" i="3" s="1"/>
  <c r="BZ6" i="3" s="1"/>
  <c r="BX55" i="3"/>
  <c r="BX56" i="3"/>
  <c r="BX57" i="3"/>
  <c r="BX58" i="3"/>
  <c r="BX59" i="3"/>
  <c r="BX60" i="3"/>
  <c r="BX61" i="3"/>
  <c r="BX62" i="3"/>
  <c r="BX63" i="3"/>
  <c r="BX64" i="3"/>
  <c r="BX65" i="3"/>
  <c r="BX66" i="3"/>
  <c r="BX67" i="3"/>
  <c r="BX68" i="3"/>
  <c r="BX69" i="3"/>
  <c r="BX70" i="3"/>
  <c r="BX71" i="3"/>
  <c r="BX72" i="3"/>
  <c r="BX73" i="3"/>
  <c r="BX74" i="3"/>
  <c r="BX75" i="3"/>
  <c r="BX76" i="3"/>
  <c r="BX77" i="3"/>
  <c r="BX78" i="3"/>
  <c r="BX79" i="3"/>
  <c r="BX80" i="3"/>
  <c r="BX81" i="3"/>
  <c r="BX82" i="3"/>
  <c r="BX83" i="3"/>
  <c r="BX84" i="3"/>
  <c r="BX85" i="3"/>
  <c r="BX86" i="3"/>
  <c r="BX87" i="3"/>
  <c r="BX88" i="3"/>
  <c r="BX89" i="3"/>
  <c r="BX90" i="3"/>
  <c r="BX91" i="3"/>
  <c r="BX92" i="3"/>
  <c r="BX93" i="3"/>
  <c r="BX94" i="3"/>
  <c r="BX95" i="3"/>
  <c r="BX96" i="3"/>
  <c r="BX97" i="3"/>
  <c r="BX98" i="3"/>
  <c r="BX99" i="3"/>
  <c r="BX100" i="3"/>
  <c r="BX101" i="3"/>
  <c r="BX102" i="3"/>
  <c r="BX103" i="3"/>
  <c r="BX104" i="3"/>
  <c r="BX105" i="3"/>
  <c r="BX106" i="3"/>
  <c r="BX107" i="3"/>
  <c r="BW5" i="3"/>
  <c r="BX28" i="3" s="1"/>
  <c r="BZ28" i="3" s="1"/>
  <c r="BY6" i="3"/>
  <c r="BY7" i="3" s="1"/>
  <c r="BZ6" i="7"/>
  <c r="BZ7" i="7"/>
  <c r="BZ8" i="7"/>
  <c r="BZ9" i="7"/>
  <c r="BZ10" i="7"/>
  <c r="BZ11" i="7"/>
  <c r="BZ12" i="7"/>
  <c r="BZ13" i="7"/>
  <c r="BZ14" i="7"/>
  <c r="BZ15" i="7"/>
  <c r="BZ16" i="7"/>
  <c r="BZ17" i="7"/>
  <c r="BZ18" i="7"/>
  <c r="BZ19" i="7"/>
  <c r="BZ5" i="7"/>
  <c r="BY6" i="7"/>
  <c r="BY7" i="7" s="1"/>
  <c r="BW7" i="3" s="1"/>
  <c r="BX42" i="3" s="1"/>
  <c r="BZ42" i="3" s="1"/>
  <c r="BZ6" i="2"/>
  <c r="BZ8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Z5" i="2"/>
  <c r="BY6" i="2"/>
  <c r="BY7" i="2" s="1"/>
  <c r="BZ7" i="2" s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5" i="1"/>
  <c r="BY6" i="1"/>
  <c r="BY7" i="1" s="1"/>
  <c r="BY8" i="1" s="1"/>
  <c r="BY9" i="1" s="1"/>
  <c r="BY10" i="1" s="1"/>
  <c r="BY11" i="1" s="1"/>
  <c r="BY12" i="1" s="1"/>
  <c r="BY13" i="1" s="1"/>
  <c r="BY14" i="1" s="1"/>
  <c r="BY15" i="1" s="1"/>
  <c r="BY16" i="1" s="1"/>
  <c r="BY17" i="1" s="1"/>
  <c r="BY18" i="1" s="1"/>
  <c r="BY19" i="1" s="1"/>
  <c r="BY20" i="1" s="1"/>
  <c r="BY21" i="1" s="1"/>
  <c r="BY22" i="1" s="1"/>
  <c r="BY23" i="1" s="1"/>
  <c r="BY24" i="1" s="1"/>
  <c r="BZ6" i="1" l="1"/>
  <c r="BU6" i="5"/>
  <c r="BX6" i="5"/>
  <c r="BZ6" i="10"/>
  <c r="BW6" i="3"/>
  <c r="BX32" i="3" s="1"/>
  <c r="BZ32" i="3" s="1"/>
  <c r="BY8" i="10"/>
  <c r="BX7" i="9"/>
  <c r="BX5" i="9"/>
  <c r="BX52" i="9"/>
  <c r="BX50" i="9"/>
  <c r="BX48" i="9"/>
  <c r="BX46" i="9"/>
  <c r="BX44" i="9"/>
  <c r="BX42" i="9"/>
  <c r="BX40" i="9"/>
  <c r="BX38" i="9"/>
  <c r="BX36" i="9"/>
  <c r="BX34" i="9"/>
  <c r="BX32" i="9"/>
  <c r="BX30" i="9"/>
  <c r="BX28" i="9"/>
  <c r="BX26" i="9"/>
  <c r="BX24" i="9"/>
  <c r="BX22" i="9"/>
  <c r="BX20" i="9"/>
  <c r="BX18" i="9"/>
  <c r="BX14" i="9"/>
  <c r="BX12" i="9"/>
  <c r="BX10" i="9"/>
  <c r="BX8" i="9"/>
  <c r="BX6" i="9"/>
  <c r="BX53" i="9"/>
  <c r="BX51" i="9"/>
  <c r="BX49" i="9"/>
  <c r="BX47" i="9"/>
  <c r="BX45" i="9"/>
  <c r="BX43" i="9"/>
  <c r="BX41" i="9"/>
  <c r="BX39" i="9"/>
  <c r="BX37" i="9"/>
  <c r="BX35" i="9"/>
  <c r="BX33" i="9"/>
  <c r="BX31" i="9"/>
  <c r="BX29" i="9"/>
  <c r="BX27" i="9"/>
  <c r="BX25" i="9"/>
  <c r="BX23" i="9"/>
  <c r="BX21" i="9"/>
  <c r="BX19" i="9"/>
  <c r="BX17" i="9"/>
  <c r="BX15" i="9"/>
  <c r="BX13" i="9"/>
  <c r="BX11" i="9"/>
  <c r="BX9" i="9"/>
  <c r="BY7" i="5"/>
  <c r="BY5" i="5"/>
  <c r="BZ5" i="5" s="1"/>
  <c r="BZ6" i="5"/>
  <c r="BY7" i="9"/>
  <c r="BZ7" i="9" s="1"/>
  <c r="BY58" i="5"/>
  <c r="BZ58" i="5" s="1"/>
  <c r="BY56" i="5"/>
  <c r="BZ56" i="5" s="1"/>
  <c r="BY54" i="5"/>
  <c r="BZ54" i="5" s="1"/>
  <c r="BY52" i="5"/>
  <c r="BZ52" i="5" s="1"/>
  <c r="BY50" i="5"/>
  <c r="BZ50" i="5" s="1"/>
  <c r="BY48" i="5"/>
  <c r="BZ48" i="5" s="1"/>
  <c r="BY46" i="5"/>
  <c r="BZ46" i="5" s="1"/>
  <c r="BY44" i="5"/>
  <c r="BZ44" i="5" s="1"/>
  <c r="BY42" i="5"/>
  <c r="BZ42" i="5" s="1"/>
  <c r="BY40" i="5"/>
  <c r="BZ40" i="5" s="1"/>
  <c r="BY38" i="5"/>
  <c r="BZ38" i="5" s="1"/>
  <c r="BY36" i="5"/>
  <c r="BZ36" i="5" s="1"/>
  <c r="BY34" i="5"/>
  <c r="BZ34" i="5" s="1"/>
  <c r="BY32" i="5"/>
  <c r="BZ32" i="5" s="1"/>
  <c r="BY30" i="5"/>
  <c r="BZ30" i="5" s="1"/>
  <c r="BY28" i="5"/>
  <c r="BZ28" i="5" s="1"/>
  <c r="BY26" i="5"/>
  <c r="BZ26" i="5" s="1"/>
  <c r="BY24" i="5"/>
  <c r="BZ24" i="5" s="1"/>
  <c r="BY22" i="5"/>
  <c r="BZ22" i="5" s="1"/>
  <c r="BY20" i="5"/>
  <c r="BZ20" i="5" s="1"/>
  <c r="BY18" i="5"/>
  <c r="BZ18" i="5" s="1"/>
  <c r="BY16" i="5"/>
  <c r="BZ16" i="5" s="1"/>
  <c r="BY14" i="5"/>
  <c r="BZ14" i="5" s="1"/>
  <c r="BY12" i="5"/>
  <c r="BZ12" i="5" s="1"/>
  <c r="BY10" i="5"/>
  <c r="BZ10" i="5" s="1"/>
  <c r="BY8" i="5"/>
  <c r="BZ8" i="5" s="1"/>
  <c r="BY52" i="9"/>
  <c r="BZ52" i="9" s="1"/>
  <c r="BY50" i="9"/>
  <c r="BZ50" i="9" s="1"/>
  <c r="BY48" i="9"/>
  <c r="BZ48" i="9" s="1"/>
  <c r="BY46" i="9"/>
  <c r="BZ46" i="9" s="1"/>
  <c r="BY44" i="9"/>
  <c r="BZ44" i="9" s="1"/>
  <c r="BY42" i="9"/>
  <c r="BZ42" i="9" s="1"/>
  <c r="BY40" i="9"/>
  <c r="BZ40" i="9" s="1"/>
  <c r="BY38" i="9"/>
  <c r="BZ38" i="9" s="1"/>
  <c r="BY36" i="9"/>
  <c r="BZ36" i="9" s="1"/>
  <c r="BY34" i="9"/>
  <c r="BZ34" i="9" s="1"/>
  <c r="BY32" i="9"/>
  <c r="BZ32" i="9" s="1"/>
  <c r="BY30" i="9"/>
  <c r="BZ30" i="9" s="1"/>
  <c r="BY28" i="9"/>
  <c r="BZ28" i="9" s="1"/>
  <c r="BY26" i="9"/>
  <c r="BZ26" i="9" s="1"/>
  <c r="BY24" i="9"/>
  <c r="BZ24" i="9" s="1"/>
  <c r="BY22" i="9"/>
  <c r="BZ22" i="9" s="1"/>
  <c r="BY20" i="9"/>
  <c r="BZ20" i="9" s="1"/>
  <c r="BY18" i="9"/>
  <c r="BZ18" i="9" s="1"/>
  <c r="BY16" i="9"/>
  <c r="BZ16" i="9" s="1"/>
  <c r="BY14" i="9"/>
  <c r="BZ14" i="9" s="1"/>
  <c r="BY12" i="9"/>
  <c r="BZ12" i="9" s="1"/>
  <c r="BY10" i="9"/>
  <c r="BZ10" i="9" s="1"/>
  <c r="BY8" i="9"/>
  <c r="BZ8" i="9" s="1"/>
  <c r="BY6" i="9"/>
  <c r="BZ7" i="5"/>
  <c r="BY57" i="5"/>
  <c r="BZ57" i="5" s="1"/>
  <c r="BY55" i="5"/>
  <c r="BZ55" i="5" s="1"/>
  <c r="BY53" i="5"/>
  <c r="BZ53" i="5" s="1"/>
  <c r="BY51" i="5"/>
  <c r="BZ51" i="5" s="1"/>
  <c r="BY49" i="5"/>
  <c r="BZ49" i="5" s="1"/>
  <c r="BY47" i="5"/>
  <c r="BZ47" i="5" s="1"/>
  <c r="BY45" i="5"/>
  <c r="BZ45" i="5" s="1"/>
  <c r="BY43" i="5"/>
  <c r="BZ43" i="5" s="1"/>
  <c r="BY41" i="5"/>
  <c r="BZ41" i="5" s="1"/>
  <c r="BY39" i="5"/>
  <c r="BZ39" i="5" s="1"/>
  <c r="BY37" i="5"/>
  <c r="BZ37" i="5" s="1"/>
  <c r="BY35" i="5"/>
  <c r="BZ35" i="5" s="1"/>
  <c r="BY33" i="5"/>
  <c r="BZ33" i="5" s="1"/>
  <c r="BY31" i="5"/>
  <c r="BZ31" i="5" s="1"/>
  <c r="BY29" i="5"/>
  <c r="BZ29" i="5" s="1"/>
  <c r="BY27" i="5"/>
  <c r="BZ27" i="5" s="1"/>
  <c r="BY25" i="5"/>
  <c r="BZ25" i="5" s="1"/>
  <c r="BY23" i="5"/>
  <c r="BZ23" i="5" s="1"/>
  <c r="BY21" i="5"/>
  <c r="BZ21" i="5" s="1"/>
  <c r="BY19" i="5"/>
  <c r="BZ19" i="5" s="1"/>
  <c r="BY17" i="5"/>
  <c r="BZ17" i="5" s="1"/>
  <c r="BY15" i="5"/>
  <c r="BZ15" i="5" s="1"/>
  <c r="BY13" i="5"/>
  <c r="BZ13" i="5" s="1"/>
  <c r="BY11" i="5"/>
  <c r="BZ11" i="5" s="1"/>
  <c r="BY9" i="5"/>
  <c r="BZ9" i="5" s="1"/>
  <c r="BY53" i="9"/>
  <c r="BZ53" i="9" s="1"/>
  <c r="BY51" i="9"/>
  <c r="BZ51" i="9" s="1"/>
  <c r="BY49" i="9"/>
  <c r="BZ49" i="9" s="1"/>
  <c r="BY47" i="9"/>
  <c r="BZ47" i="9" s="1"/>
  <c r="BY45" i="9"/>
  <c r="BZ45" i="9" s="1"/>
  <c r="BY43" i="9"/>
  <c r="BZ43" i="9" s="1"/>
  <c r="BY41" i="9"/>
  <c r="BZ41" i="9" s="1"/>
  <c r="BY39" i="9"/>
  <c r="BZ39" i="9" s="1"/>
  <c r="BY37" i="9"/>
  <c r="BZ37" i="9" s="1"/>
  <c r="BY35" i="9"/>
  <c r="BZ35" i="9" s="1"/>
  <c r="BY33" i="9"/>
  <c r="BZ33" i="9" s="1"/>
  <c r="BY31" i="9"/>
  <c r="BZ31" i="9" s="1"/>
  <c r="BY29" i="9"/>
  <c r="BZ29" i="9" s="1"/>
  <c r="BY27" i="9"/>
  <c r="BZ27" i="9" s="1"/>
  <c r="BY25" i="9"/>
  <c r="BZ25" i="9" s="1"/>
  <c r="BY23" i="9"/>
  <c r="BZ23" i="9" s="1"/>
  <c r="BY21" i="9"/>
  <c r="BZ21" i="9" s="1"/>
  <c r="BY19" i="9"/>
  <c r="BZ19" i="9" s="1"/>
  <c r="BY17" i="9"/>
  <c r="BY15" i="9"/>
  <c r="BZ15" i="9" s="1"/>
  <c r="BY13" i="9"/>
  <c r="BY11" i="9"/>
  <c r="BZ11" i="9" s="1"/>
  <c r="BY9" i="9"/>
  <c r="BY5" i="9"/>
  <c r="BY8" i="6"/>
  <c r="BX53" i="3"/>
  <c r="BZ53" i="3" s="1"/>
  <c r="BX51" i="3"/>
  <c r="BZ51" i="3" s="1"/>
  <c r="BX49" i="3"/>
  <c r="BZ49" i="3" s="1"/>
  <c r="BX47" i="3"/>
  <c r="BZ47" i="3" s="1"/>
  <c r="BX45" i="3"/>
  <c r="BZ45" i="3" s="1"/>
  <c r="BX43" i="3"/>
  <c r="BZ43" i="3" s="1"/>
  <c r="BX41" i="3"/>
  <c r="BZ41" i="3" s="1"/>
  <c r="BX39" i="3"/>
  <c r="BZ39" i="3" s="1"/>
  <c r="BX37" i="3"/>
  <c r="BZ37" i="3" s="1"/>
  <c r="BX35" i="3"/>
  <c r="BZ35" i="3" s="1"/>
  <c r="BX33" i="3"/>
  <c r="BZ33" i="3" s="1"/>
  <c r="BX31" i="3"/>
  <c r="BZ31" i="3" s="1"/>
  <c r="BX29" i="3"/>
  <c r="BZ29" i="3" s="1"/>
  <c r="BX27" i="3"/>
  <c r="BZ27" i="3" s="1"/>
  <c r="BX25" i="3"/>
  <c r="BZ25" i="3" s="1"/>
  <c r="BX23" i="3"/>
  <c r="BZ23" i="3" s="1"/>
  <c r="BX21" i="3"/>
  <c r="BZ21" i="3" s="1"/>
  <c r="BX19" i="3"/>
  <c r="BZ19" i="3" s="1"/>
  <c r="BX17" i="3"/>
  <c r="BZ17" i="3" s="1"/>
  <c r="BX15" i="3"/>
  <c r="BZ15" i="3" s="1"/>
  <c r="BX13" i="3"/>
  <c r="BZ13" i="3" s="1"/>
  <c r="BX11" i="3"/>
  <c r="BZ11" i="3" s="1"/>
  <c r="BX9" i="3"/>
  <c r="BZ9" i="3" s="1"/>
  <c r="BX7" i="3"/>
  <c r="BZ7" i="3" s="1"/>
  <c r="BX5" i="3"/>
  <c r="BZ5" i="3" s="1"/>
  <c r="BX50" i="3"/>
  <c r="BZ50" i="3" s="1"/>
  <c r="BX48" i="3"/>
  <c r="BZ48" i="3" s="1"/>
  <c r="BX46" i="3"/>
  <c r="BZ46" i="3" s="1"/>
  <c r="BX44" i="3"/>
  <c r="BZ44" i="3" s="1"/>
  <c r="BX40" i="3"/>
  <c r="BZ40" i="3" s="1"/>
  <c r="BX38" i="3"/>
  <c r="BZ38" i="3" s="1"/>
  <c r="BX36" i="3"/>
  <c r="BZ36" i="3" s="1"/>
  <c r="BX34" i="3"/>
  <c r="BZ34" i="3" s="1"/>
  <c r="BX30" i="3"/>
  <c r="BZ30" i="3" s="1"/>
  <c r="BX26" i="3"/>
  <c r="BZ26" i="3" s="1"/>
  <c r="BX24" i="3"/>
  <c r="BZ24" i="3" s="1"/>
  <c r="BX22" i="3"/>
  <c r="BZ22" i="3" s="1"/>
  <c r="BX20" i="3"/>
  <c r="BZ20" i="3" s="1"/>
  <c r="BX18" i="3"/>
  <c r="BZ18" i="3" s="1"/>
  <c r="BX16" i="3"/>
  <c r="BZ16" i="3" s="1"/>
  <c r="BX14" i="3"/>
  <c r="BZ14" i="3" s="1"/>
  <c r="BX12" i="3"/>
  <c r="BZ12" i="3" s="1"/>
  <c r="BX10" i="3"/>
  <c r="BZ10" i="3" s="1"/>
  <c r="BX8" i="3"/>
  <c r="BZ8" i="3" s="1"/>
  <c r="BY8" i="3"/>
  <c r="BY8" i="7"/>
  <c r="BW8" i="3" s="1"/>
  <c r="BX52" i="3" s="1"/>
  <c r="BZ52" i="3" s="1"/>
  <c r="BY8" i="2"/>
  <c r="BY9" i="10" l="1"/>
  <c r="BW8" i="6"/>
  <c r="BZ5" i="9"/>
  <c r="BZ6" i="9"/>
  <c r="BZ9" i="9"/>
  <c r="BZ13" i="9"/>
  <c r="BZ17" i="9"/>
  <c r="BY9" i="6"/>
  <c r="BY9" i="3"/>
  <c r="BY9" i="7"/>
  <c r="BW9" i="3" s="1"/>
  <c r="BX54" i="3" s="1"/>
  <c r="BZ54" i="3" s="1"/>
  <c r="BY9" i="2"/>
  <c r="BY10" i="10" l="1"/>
  <c r="BW9" i="6"/>
  <c r="BY10" i="6"/>
  <c r="BY10" i="3"/>
  <c r="BY10" i="7"/>
  <c r="BY10" i="2"/>
  <c r="BY11" i="7" l="1"/>
  <c r="BW10" i="3"/>
  <c r="BY11" i="10"/>
  <c r="BW10" i="6"/>
  <c r="BY11" i="6"/>
  <c r="BY11" i="3"/>
  <c r="BY11" i="2"/>
  <c r="BY12" i="10" l="1"/>
  <c r="BW11" i="6"/>
  <c r="BY12" i="7"/>
  <c r="BW11" i="3"/>
  <c r="BY12" i="6"/>
  <c r="BY12" i="3"/>
  <c r="BY12" i="2"/>
  <c r="BY13" i="7" l="1"/>
  <c r="BW12" i="3"/>
  <c r="BY13" i="10"/>
  <c r="BW12" i="6"/>
  <c r="BY13" i="6"/>
  <c r="BY13" i="3"/>
  <c r="BY13" i="2"/>
  <c r="BY14" i="2" s="1"/>
  <c r="BY15" i="2" s="1"/>
  <c r="BY16" i="2" s="1"/>
  <c r="BY17" i="2" s="1"/>
  <c r="BY18" i="2" s="1"/>
  <c r="BY19" i="2" s="1"/>
  <c r="BY20" i="2" s="1"/>
  <c r="BY21" i="2" s="1"/>
  <c r="BY14" i="10" l="1"/>
  <c r="BW13" i="6"/>
  <c r="BY14" i="7"/>
  <c r="BW13" i="3"/>
  <c r="BY14" i="6"/>
  <c r="BY14" i="3"/>
  <c r="BY15" i="7" l="1"/>
  <c r="BY16" i="7" s="1"/>
  <c r="BY17" i="7" s="1"/>
  <c r="BY18" i="7" s="1"/>
  <c r="BY19" i="7" s="1"/>
  <c r="BW14" i="3"/>
  <c r="BY15" i="10"/>
  <c r="BW14" i="6"/>
  <c r="BY15" i="6"/>
  <c r="BY15" i="3"/>
  <c r="BY16" i="10" l="1"/>
  <c r="BW15" i="6"/>
  <c r="BY16" i="6"/>
  <c r="BY16" i="3"/>
  <c r="BY17" i="10" l="1"/>
  <c r="BW16" i="6"/>
  <c r="BY17" i="6"/>
  <c r="BY17" i="3"/>
  <c r="BY18" i="10" l="1"/>
  <c r="BW17" i="6"/>
  <c r="BY18" i="6"/>
  <c r="BY18" i="3"/>
  <c r="BY19" i="10" l="1"/>
  <c r="BW18" i="6"/>
  <c r="BY19" i="6"/>
  <c r="BY19" i="3"/>
  <c r="BY20" i="10" l="1"/>
  <c r="BW19" i="6"/>
  <c r="BY20" i="6"/>
  <c r="BY20" i="3"/>
  <c r="BY21" i="3" s="1"/>
  <c r="BY22" i="3" s="1"/>
  <c r="BY23" i="3" s="1"/>
  <c r="BY24" i="3" s="1"/>
  <c r="BY25" i="3" s="1"/>
  <c r="BY26" i="3" s="1"/>
  <c r="BY27" i="3" s="1"/>
  <c r="BY28" i="3" s="1"/>
  <c r="BY29" i="3" s="1"/>
  <c r="BY30" i="3" s="1"/>
  <c r="BY31" i="3" s="1"/>
  <c r="BY32" i="3" s="1"/>
  <c r="BY33" i="3" s="1"/>
  <c r="BY34" i="3" s="1"/>
  <c r="BY35" i="3" s="1"/>
  <c r="BY36" i="3" s="1"/>
  <c r="BY37" i="3" s="1"/>
  <c r="BY38" i="3" s="1"/>
  <c r="BY39" i="3" s="1"/>
  <c r="BY40" i="3" s="1"/>
  <c r="BY41" i="3" s="1"/>
  <c r="BY42" i="3" s="1"/>
  <c r="BY43" i="3" s="1"/>
  <c r="BY44" i="3" s="1"/>
  <c r="BY45" i="3" s="1"/>
  <c r="BY46" i="3" s="1"/>
  <c r="BY47" i="3" s="1"/>
  <c r="BY48" i="3" s="1"/>
  <c r="BY49" i="3" s="1"/>
  <c r="BY50" i="3" s="1"/>
  <c r="BY51" i="3" s="1"/>
  <c r="BY52" i="3" s="1"/>
  <c r="BY53" i="3" s="1"/>
  <c r="BY54" i="3" s="1"/>
  <c r="BY55" i="3" s="1"/>
  <c r="BY56" i="3" s="1"/>
  <c r="BY57" i="3" s="1"/>
  <c r="BY58" i="3" s="1"/>
  <c r="BY59" i="3" s="1"/>
  <c r="BY60" i="3" s="1"/>
  <c r="BY61" i="3" s="1"/>
  <c r="BY62" i="3" s="1"/>
  <c r="BY63" i="3" s="1"/>
  <c r="BY64" i="3" s="1"/>
  <c r="BY65" i="3" s="1"/>
  <c r="BY66" i="3" s="1"/>
  <c r="BY67" i="3" s="1"/>
  <c r="BY68" i="3" s="1"/>
  <c r="BY69" i="3" s="1"/>
  <c r="BY70" i="3" s="1"/>
  <c r="BY71" i="3" s="1"/>
  <c r="BY72" i="3" s="1"/>
  <c r="BY73" i="3" s="1"/>
  <c r="BY74" i="3" s="1"/>
  <c r="BY75" i="3" s="1"/>
  <c r="BY76" i="3" s="1"/>
  <c r="BY77" i="3" s="1"/>
  <c r="BY78" i="3" s="1"/>
  <c r="BY79" i="3" s="1"/>
  <c r="BY80" i="3" s="1"/>
  <c r="BY81" i="3" s="1"/>
  <c r="BY82" i="3" s="1"/>
  <c r="BY83" i="3" s="1"/>
  <c r="BY84" i="3" s="1"/>
  <c r="BY85" i="3" s="1"/>
  <c r="BY86" i="3" s="1"/>
  <c r="BY87" i="3" s="1"/>
  <c r="BY88" i="3" s="1"/>
  <c r="BY89" i="3" s="1"/>
  <c r="BY90" i="3" s="1"/>
  <c r="BY91" i="3" s="1"/>
  <c r="BY92" i="3" s="1"/>
  <c r="BY93" i="3" s="1"/>
  <c r="BY94" i="3" s="1"/>
  <c r="BY95" i="3" s="1"/>
  <c r="BY96" i="3" s="1"/>
  <c r="BY97" i="3" s="1"/>
  <c r="BY98" i="3" s="1"/>
  <c r="BY99" i="3" s="1"/>
  <c r="BY100" i="3" s="1"/>
  <c r="BY101" i="3" s="1"/>
  <c r="BY102" i="3" s="1"/>
  <c r="BY103" i="3" s="1"/>
  <c r="BY104" i="3" s="1"/>
  <c r="BY105" i="3" s="1"/>
  <c r="BY106" i="3" s="1"/>
  <c r="BY107" i="3" s="1"/>
  <c r="BY108" i="3" s="1"/>
  <c r="BY21" i="10" l="1"/>
  <c r="BW21" i="6" s="1"/>
  <c r="BW20" i="6"/>
  <c r="BY21" i="6"/>
  <c r="BY22" i="6" l="1"/>
  <c r="BY23" i="6" l="1"/>
  <c r="BY24" i="6" l="1"/>
  <c r="BY25" i="6" l="1"/>
  <c r="BY26" i="6" l="1"/>
  <c r="BY27" i="6" l="1"/>
  <c r="BY28" i="6" l="1"/>
  <c r="BY29" i="6" l="1"/>
  <c r="BY30" i="6" l="1"/>
  <c r="BY31" i="6" l="1"/>
  <c r="BY32" i="6" l="1"/>
  <c r="BY33" i="6" l="1"/>
  <c r="BY34" i="6" l="1"/>
  <c r="BY35" i="6" l="1"/>
  <c r="BY36" i="6" l="1"/>
  <c r="BY37" i="6" l="1"/>
  <c r="BY38" i="6" l="1"/>
  <c r="BY39" i="6" l="1"/>
  <c r="BY40" i="6" l="1"/>
  <c r="BY41" i="6" l="1"/>
  <c r="BY42" i="6" l="1"/>
  <c r="BY43" i="6" l="1"/>
  <c r="BY44" i="6" l="1"/>
  <c r="BY45" i="6" l="1"/>
  <c r="BY46" i="6" l="1"/>
  <c r="BY47" i="6" l="1"/>
  <c r="BY48" i="6" l="1"/>
  <c r="BY49" i="6" l="1"/>
  <c r="BY50" i="6" l="1"/>
  <c r="BY51" i="6" l="1"/>
  <c r="BY52" i="6" l="1"/>
  <c r="BY53" i="6" l="1"/>
  <c r="BY54" i="6" l="1"/>
  <c r="BY55" i="6" s="1"/>
  <c r="BY56" i="6" s="1"/>
  <c r="BY57" i="6" s="1"/>
  <c r="BY58" i="6" s="1"/>
  <c r="BY59" i="6" s="1"/>
  <c r="BY60" i="6" s="1"/>
  <c r="BY61" i="6" s="1"/>
  <c r="BY62" i="6" s="1"/>
  <c r="BY63" i="6" s="1"/>
  <c r="BY64" i="6" s="1"/>
  <c r="BY65" i="6" s="1"/>
  <c r="BY66" i="6" s="1"/>
  <c r="BY67" i="6" s="1"/>
  <c r="BY68" i="6" s="1"/>
  <c r="BY69" i="6" s="1"/>
  <c r="BY70" i="6" s="1"/>
  <c r="BY71" i="6" s="1"/>
  <c r="BY72" i="6" s="1"/>
  <c r="BY73" i="6" s="1"/>
  <c r="BY74" i="6" s="1"/>
  <c r="BY75" i="6" s="1"/>
  <c r="BY76" i="6" s="1"/>
  <c r="BY77" i="6" s="1"/>
  <c r="BY78" i="6" s="1"/>
  <c r="BY79" i="6" s="1"/>
  <c r="BY80" i="6" s="1"/>
  <c r="BY81" i="6" s="1"/>
  <c r="BY82" i="6" s="1"/>
  <c r="BY83" i="6" s="1"/>
  <c r="BY84" i="6" s="1"/>
  <c r="BY85" i="6" s="1"/>
  <c r="BY86" i="6" s="1"/>
  <c r="BY87" i="6" s="1"/>
  <c r="BY88" i="6" s="1"/>
  <c r="BY89" i="6" s="1"/>
  <c r="BY90" i="6" s="1"/>
  <c r="BY91" i="6" s="1"/>
  <c r="BY92" i="6" s="1"/>
  <c r="BY93" i="6" s="1"/>
  <c r="BY94" i="6" s="1"/>
  <c r="BY95" i="6" s="1"/>
  <c r="BY96" i="6" s="1"/>
  <c r="BY97" i="6" s="1"/>
  <c r="BY98" i="6" s="1"/>
  <c r="BY99" i="6" s="1"/>
  <c r="BY100" i="6" s="1"/>
</calcChain>
</file>

<file path=xl/sharedStrings.xml><?xml version="1.0" encoding="utf-8"?>
<sst xmlns="http://schemas.openxmlformats.org/spreadsheetml/2006/main" count="1192" uniqueCount="202">
  <si>
    <t>Nº Ocurrencias</t>
  </si>
  <si>
    <t>Cada</t>
  </si>
  <si>
    <t>GPS</t>
  </si>
  <si>
    <t>Foto</t>
  </si>
  <si>
    <t>Actividad Global</t>
  </si>
  <si>
    <t>Tratamiento</t>
  </si>
  <si>
    <t>Entrada</t>
  </si>
  <si>
    <t>Salida</t>
  </si>
  <si>
    <t>Comentario obligatorio</t>
  </si>
  <si>
    <t>Responsabilidad del empleado</t>
  </si>
  <si>
    <t>Impide realizar actividad</t>
  </si>
  <si>
    <t>No puedo acceder</t>
  </si>
  <si>
    <t>Dirección 1</t>
  </si>
  <si>
    <t>Localidad 1</t>
  </si>
  <si>
    <t>Provincia 1</t>
  </si>
  <si>
    <t>CP 1</t>
  </si>
  <si>
    <t>Dirección 2</t>
  </si>
  <si>
    <t>Localidad 2</t>
  </si>
  <si>
    <t>Provincia 2</t>
  </si>
  <si>
    <t>CP 2</t>
  </si>
  <si>
    <t>Observaciones</t>
  </si>
  <si>
    <t>Contacto</t>
  </si>
  <si>
    <t>Sevilla</t>
  </si>
  <si>
    <t>Falta material</t>
  </si>
  <si>
    <t>Enfermedad</t>
  </si>
  <si>
    <t>texto (máx 60)</t>
  </si>
  <si>
    <t>Sí (1)</t>
  </si>
  <si>
    <t>No (0)</t>
  </si>
  <si>
    <t>Nunca (0)</t>
  </si>
  <si>
    <t>Siempre (1)</t>
  </si>
  <si>
    <t>Sólo si incidencia (2)</t>
  </si>
  <si>
    <t>Datos auxiliares para combos (NO BORRAR)</t>
  </si>
  <si>
    <t>numérico (sólo si la actividad es global)</t>
  </si>
  <si>
    <t>Tipo frecuencia</t>
  </si>
  <si>
    <t>Día (1)</t>
  </si>
  <si>
    <t>Semana (2)</t>
  </si>
  <si>
    <t>Mes (3)</t>
  </si>
  <si>
    <t>Normal (1)</t>
  </si>
  <si>
    <t>Especial - Extra (2)</t>
  </si>
  <si>
    <t>Actividad Obligatoria</t>
  </si>
  <si>
    <t>Descripción corta</t>
  </si>
  <si>
    <t>texto (máx 10)</t>
  </si>
  <si>
    <t>Nunca / Siempre / Sólo si incidencia</t>
  </si>
  <si>
    <t>No / Sí</t>
  </si>
  <si>
    <t>Día / Semana / Mes (sólo si la actividad es global)</t>
  </si>
  <si>
    <t>Normal / Especial-Extra</t>
  </si>
  <si>
    <t>ENT</t>
  </si>
  <si>
    <t>SAL</t>
  </si>
  <si>
    <t>INSERTS A REALIZAR</t>
  </si>
  <si>
    <t>id</t>
  </si>
  <si>
    <t>set identity_insert actividad on;</t>
  </si>
  <si>
    <t>set identity_insert actividad off;</t>
  </si>
  <si>
    <t>texto (máx 30)</t>
  </si>
  <si>
    <t>Enviar email</t>
  </si>
  <si>
    <t>No / Responsable del empleado / Contacto del centro / Ambos</t>
  </si>
  <si>
    <t>Responsable del empleado (1)</t>
  </si>
  <si>
    <t>Contacto del centro (2)</t>
  </si>
  <si>
    <t>Ambos (3)</t>
  </si>
  <si>
    <t>set identity_insert incidencia on;</t>
  </si>
  <si>
    <t>set identity_insert incidencia off;</t>
  </si>
  <si>
    <t>Descripción</t>
  </si>
  <si>
    <t>texto (máx 50)</t>
  </si>
  <si>
    <t>texto (máx 300)</t>
  </si>
  <si>
    <t>Fecha alta</t>
  </si>
  <si>
    <t>Fecha baja</t>
  </si>
  <si>
    <t>Dirección</t>
  </si>
  <si>
    <t>Población</t>
  </si>
  <si>
    <t>Provincia</t>
  </si>
  <si>
    <t>CP</t>
  </si>
  <si>
    <t>Teléfono contacto</t>
  </si>
  <si>
    <t>Persona contacto</t>
  </si>
  <si>
    <t>texto (máx 11)</t>
  </si>
  <si>
    <t>texto (máx 20)</t>
  </si>
  <si>
    <t>fecha y hora (yyyy-mm-dd hh:mm)</t>
  </si>
  <si>
    <r>
      <t xml:space="preserve">Contrato </t>
    </r>
    <r>
      <rPr>
        <b/>
        <sz val="11"/>
        <color rgb="FFFF0000"/>
        <rFont val="Calibri"/>
        <family val="2"/>
        <scheme val="minor"/>
      </rPr>
      <t>*</t>
    </r>
  </si>
  <si>
    <t>set identity_insert contrato on;</t>
  </si>
  <si>
    <t>set identity_insert contrato off;</t>
  </si>
  <si>
    <t>Teléfono</t>
  </si>
  <si>
    <t>texto (máx 15)</t>
  </si>
  <si>
    <t>contrato</t>
  </si>
  <si>
    <t>texto (máx 100)</t>
  </si>
  <si>
    <t>texto (máx 500)</t>
  </si>
  <si>
    <t>Cliente global</t>
  </si>
  <si>
    <t>Bloqueado</t>
  </si>
  <si>
    <t>id centro</t>
  </si>
  <si>
    <t>id contrato</t>
  </si>
  <si>
    <t>id contrato del centro</t>
  </si>
  <si>
    <t>CONTRATOS</t>
  </si>
  <si>
    <t>Actividad asociada a todos los centros</t>
  </si>
  <si>
    <t>Número mínimo de veces que debe realizarse la actividad en su frecuencia para darse por completada</t>
  </si>
  <si>
    <t>En el informe de estado de instalación sólo se tienen en cuenta las actividades obligatorias</t>
  </si>
  <si>
    <t>Se tiene en cuenta para la elaboración de los informes de cumplimiento</t>
  </si>
  <si>
    <r>
      <t xml:space="preserve">Incidencia </t>
    </r>
    <r>
      <rPr>
        <sz val="11"/>
        <color rgb="FFFF0000"/>
        <rFont val="Calibri"/>
        <family val="2"/>
        <scheme val="minor"/>
      </rPr>
      <t>*</t>
    </r>
  </si>
  <si>
    <r>
      <t xml:space="preserve">Actividad </t>
    </r>
    <r>
      <rPr>
        <sz val="11"/>
        <color rgb="FFFF0000"/>
        <rFont val="Calibri"/>
        <family val="2"/>
        <scheme val="minor"/>
      </rPr>
      <t>*</t>
    </r>
  </si>
  <si>
    <r>
      <t xml:space="preserve">Contrato </t>
    </r>
    <r>
      <rPr>
        <sz val="11"/>
        <color rgb="FFFF0000"/>
        <rFont val="Calibri"/>
        <family val="2"/>
        <scheme val="minor"/>
      </rPr>
      <t>*</t>
    </r>
  </si>
  <si>
    <r>
      <t xml:space="preserve">Centro </t>
    </r>
    <r>
      <rPr>
        <sz val="11"/>
        <color rgb="FFFF0000"/>
        <rFont val="Calibri"/>
        <family val="2"/>
        <scheme val="minor"/>
      </rPr>
      <t>*</t>
    </r>
  </si>
  <si>
    <t>Accesible para todos los trabajadores</t>
  </si>
  <si>
    <t>No se puede reportar para un registro bloqueado</t>
  </si>
  <si>
    <t>Latitud y longitud separadas por , y usando como separador decimal . 
Ejemplo: 42.004511,2.2859889</t>
  </si>
  <si>
    <t>Ubicación 1</t>
  </si>
  <si>
    <t>Ubicación 2</t>
  </si>
  <si>
    <t>texto (latitud,longitud)</t>
  </si>
  <si>
    <t>set identity_insert cliente on;</t>
  </si>
  <si>
    <t>set identity_insert cliente off;</t>
  </si>
  <si>
    <t>insert into cliente (id_cliente, id_contrato, nombre, persona_contacto, telefono_contacto, direccion1, poblacion1, provincia1, cp1, direccion2, poblacion2, provincia2, cp2, observaciones, cliente_global, bloqueado, coordenadas1, coordenadas2, gestionado_desde_erp) values (</t>
  </si>
  <si>
    <t>centro</t>
  </si>
  <si>
    <t>actividad</t>
  </si>
  <si>
    <t>numérico</t>
  </si>
  <si>
    <t>Día / Semana / Mes</t>
  </si>
  <si>
    <t>id actividad</t>
  </si>
  <si>
    <t>Nombre actividad</t>
  </si>
  <si>
    <t>Nombre centro</t>
  </si>
  <si>
    <t>ACTIVIDAD</t>
  </si>
  <si>
    <t>CENTRO</t>
  </si>
  <si>
    <t>insert into cliente_actividad (cliente_actividad_cliente_id, cliente_actividad_actividad_id, cliente_actividad_ocurrencias, cliente_actividad_frec_tipo, cliente_actividad_frec_valor, cliente_actividad_excepcion) values (</t>
  </si>
  <si>
    <r>
      <t xml:space="preserve">Nombre </t>
    </r>
    <r>
      <rPr>
        <sz val="11"/>
        <color rgb="FFFF0000"/>
        <rFont val="Calibri"/>
        <family val="2"/>
        <scheme val="minor"/>
      </rPr>
      <t>*</t>
    </r>
  </si>
  <si>
    <t>Email</t>
  </si>
  <si>
    <t>Capturar GPS</t>
  </si>
  <si>
    <t>Ninguno / Lectura / Lectura + Escritura</t>
  </si>
  <si>
    <t>Ninguno / GPS o celda / Sólo GPS</t>
  </si>
  <si>
    <t>Baja / Media / Alta</t>
  </si>
  <si>
    <t>Nivel acceso NFC</t>
  </si>
  <si>
    <t>Ninguno (0)</t>
  </si>
  <si>
    <t>Lectura (1)</t>
  </si>
  <si>
    <t>Lectura + Escritura (2)</t>
  </si>
  <si>
    <t>Nivel acceso BIDI</t>
  </si>
  <si>
    <t>Tipo señal GPS</t>
  </si>
  <si>
    <t>GPS o Celda (1)</t>
  </si>
  <si>
    <t>Sólo GPS (2)</t>
  </si>
  <si>
    <t>Calidad foto</t>
  </si>
  <si>
    <t>Baja (0)</t>
  </si>
  <si>
    <t>Media (1)</t>
  </si>
  <si>
    <t>Alta (2)</t>
  </si>
  <si>
    <t>id empleado</t>
  </si>
  <si>
    <t>set identity_insert empleado on;</t>
  </si>
  <si>
    <t>set identity_insert empleado off;</t>
  </si>
  <si>
    <t>Zona horaria</t>
  </si>
  <si>
    <t>Romance Standard Time</t>
  </si>
  <si>
    <t>zona horaria</t>
  </si>
  <si>
    <t>Para España seleccionar "Romance Standar Time"</t>
  </si>
  <si>
    <t>trabajador</t>
  </si>
  <si>
    <t>EMPLEADO</t>
  </si>
  <si>
    <t>Nombre empleado</t>
  </si>
  <si>
    <t>insert into cliente_empleado (cliente_empleado_empleado_id, cliente_empleado_cliente_id) values (</t>
  </si>
  <si>
    <t>Ejemplo</t>
  </si>
  <si>
    <t>Contrato Sevilla</t>
  </si>
  <si>
    <t>Revisión semanal</t>
  </si>
  <si>
    <t>REV</t>
  </si>
  <si>
    <t>Tareas para el centro de trabajo de Sevilla</t>
  </si>
  <si>
    <t>Mairena del Aljarafe</t>
  </si>
  <si>
    <t>Horario recomendado 08:00 a 10:00</t>
  </si>
  <si>
    <t>Manuel</t>
  </si>
  <si>
    <t>Sede Sevilla</t>
  </si>
  <si>
    <t>Antonio</t>
  </si>
  <si>
    <t>Plaza de Las Naciones s/n</t>
  </si>
  <si>
    <t>37.3496132,-6.0528001</t>
  </si>
  <si>
    <t>trabajador 1</t>
  </si>
  <si>
    <t>trabajador 2</t>
  </si>
  <si>
    <t>tra1</t>
  </si>
  <si>
    <t>tra2</t>
  </si>
  <si>
    <t>tra1@itsoft.es</t>
  </si>
  <si>
    <t>tra2@itsoft.es</t>
  </si>
  <si>
    <t>Grupo 1</t>
  </si>
  <si>
    <t>Grupo 2</t>
  </si>
  <si>
    <t>set identity_insert grupo on;</t>
  </si>
  <si>
    <t>set identity_insert grupo off;</t>
  </si>
  <si>
    <t>Grupo</t>
  </si>
  <si>
    <t>GRUPOS</t>
  </si>
  <si>
    <t>id grupo</t>
  </si>
  <si>
    <t>id grupo del empleado</t>
  </si>
  <si>
    <t>grupo</t>
  </si>
  <si>
    <r>
      <t xml:space="preserve">GPS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</si>
  <si>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Foto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</si>
  <si>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Actividad Global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</si>
  <si>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Tratamiento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</si>
  <si>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Actividad Obligatoria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</si>
  <si>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Comentario obligatorio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</si>
  <si>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Responsabilidad del empleado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</si>
  <si>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Enviar email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</si>
  <si>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Impide realizar actividad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</si>
  <si>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Global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</si>
  <si>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Bloqueado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</si>
  <si>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Centro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</si>
  <si>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Actividad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</si>
  <si>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Nº Ocurrencias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</si>
  <si>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Cada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</si>
  <si>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Dia/Semana/Mes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</si>
  <si>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Login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</si>
  <si>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Capturar GPS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</si>
  <si>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Password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</si>
  <si>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Permisos NFC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</si>
  <si>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Permisos BIDI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</si>
  <si>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Calidad GPS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</si>
  <si>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Calidad Foto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</si>
  <si>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Zona horaria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</si>
  <si>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Trabajador </t>
    </r>
    <r>
      <rPr>
        <b/>
        <sz val="11"/>
        <color rgb="FFFF0000"/>
        <rFont val="Calibri"/>
        <family val="2"/>
        <scheme val="minor"/>
      </rPr>
      <t>*</t>
    </r>
  </si>
  <si>
    <t>Punto Fichaje (3)</t>
  </si>
  <si>
    <t>Es Jefe Grupo</t>
  </si>
  <si>
    <t>Si es Jefe de Grupo o no</t>
  </si>
  <si>
    <t>Si (1)</t>
  </si>
  <si>
    <t>GMT Standard Time</t>
  </si>
  <si>
    <t>Solo Fichar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</si>
</sst>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u/>
      <sz val="11"/>
      <color theme="0" tint="-0.499984740745262"/>
      <name val="Calibri"/>
      <family val="2"/>
      <scheme val="minor"/>
    </font>
    <font>
      <i/>
      <sz val="10"/>
      <color rgb="FF0070C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0" applyFont="1"/>
    <xf numFmtId="0" fontId="0" fillId="0" borderId="1" xfId="0" applyBorder="1"/>
    <xf numFmtId="0" fontId="1" fillId="2" borderId="1" xfId="0" applyFont="1" applyFill="1" applyBorder="1"/>
    <xf numFmtId="0" fontId="3" fillId="0" borderId="1" xfId="0" applyFont="1" applyFill="1" applyBorder="1"/>
    <xf numFmtId="0" fontId="2" fillId="0" borderId="0" xfId="0" applyFont="1" applyAlignment="1">
      <alignment vertical="center" wrapText="1"/>
    </xf>
    <xf numFmtId="0" fontId="1" fillId="0" borderId="0" xfId="0" applyFont="1"/>
    <xf numFmtId="0" fontId="0" fillId="2" borderId="0" xfId="0" applyFill="1"/>
    <xf numFmtId="0" fontId="3" fillId="0" borderId="0" xfId="0" applyFont="1" applyFill="1"/>
    <xf numFmtId="0" fontId="0" fillId="0" borderId="0" xfId="0" applyFill="1"/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Border="1"/>
    <xf numFmtId="0" fontId="1" fillId="2" borderId="3" xfId="0" applyFont="1" applyFill="1" applyBorder="1"/>
    <xf numFmtId="0" fontId="0" fillId="0" borderId="0" xfId="0" applyBorder="1"/>
    <xf numFmtId="0" fontId="2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2" xfId="0" applyFont="1" applyFill="1" applyBorder="1"/>
    <xf numFmtId="0" fontId="7" fillId="0" borderId="1" xfId="0" applyFont="1" applyFill="1" applyBorder="1"/>
    <xf numFmtId="0" fontId="7" fillId="0" borderId="1" xfId="0" applyFont="1" applyBorder="1"/>
    <xf numFmtId="0" fontId="3" fillId="0" borderId="1" xfId="0" applyFont="1" applyBorder="1"/>
    <xf numFmtId="0" fontId="7" fillId="0" borderId="1" xfId="0" applyFont="1" applyBorder="1" applyAlignment="1"/>
    <xf numFmtId="0" fontId="8" fillId="0" borderId="0" xfId="0" applyFont="1"/>
    <xf numFmtId="0" fontId="3" fillId="0" borderId="0" xfId="0" applyFont="1"/>
    <xf numFmtId="0" fontId="11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Border="1"/>
    <xf numFmtId="0" fontId="3" fillId="3" borderId="0" xfId="0" applyFont="1" applyFill="1"/>
    <xf numFmtId="0" fontId="3" fillId="3" borderId="1" xfId="0" applyFont="1" applyFill="1" applyBorder="1"/>
    <xf numFmtId="0" fontId="3" fillId="0" borderId="2" xfId="0" applyFont="1" applyFill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4" xfId="0" applyFont="1" applyFill="1" applyBorder="1"/>
    <xf numFmtId="22" fontId="3" fillId="3" borderId="1" xfId="0" applyNumberFormat="1" applyFont="1" applyFill="1" applyBorder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12" fillId="3" borderId="1" xfId="1" applyFill="1" applyBorder="1" applyAlignment="1" applyProtection="1">
      <alignment horizontal="left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Protection="1"/>
    <xf numFmtId="0" fontId="0" fillId="2" borderId="0" xfId="0" applyFont="1" applyFill="1" applyAlignment="1" applyProtection="1">
      <alignment vertical="center"/>
    </xf>
    <xf numFmtId="0" fontId="8" fillId="0" borderId="0" xfId="0" applyFont="1" applyProtection="1"/>
    <xf numFmtId="0" fontId="0" fillId="2" borderId="0" xfId="0" applyFill="1" applyProtection="1"/>
    <xf numFmtId="0" fontId="13" fillId="0" borderId="0" xfId="0" applyFont="1"/>
    <xf numFmtId="0" fontId="4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tra2@itsoft.es" TargetMode="External"/><Relationship Id="rId1" Type="http://schemas.openxmlformats.org/officeDocument/2006/relationships/hyperlink" Target="mailto:tra1@itsoft.e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6"/>
  <sheetViews>
    <sheetView workbookViewId="0">
      <selection activeCell="BZ5" sqref="BZ5"/>
    </sheetView>
  </sheetViews>
  <sheetFormatPr baseColWidth="10" defaultColWidth="11.42578125" defaultRowHeight="15" x14ac:dyDescent="0.25"/>
  <cols>
    <col min="1" max="1" width="8.85546875" customWidth="1"/>
    <col min="2" max="2" width="26.28515625" bestFit="1" customWidth="1"/>
    <col min="3" max="3" width="7" bestFit="1" customWidth="1"/>
    <col min="4" max="4" width="14.5703125" customWidth="1"/>
    <col min="5" max="5" width="17" customWidth="1"/>
    <col min="6" max="6" width="24.5703125" customWidth="1"/>
    <col min="7" max="7" width="16.7109375" customWidth="1"/>
    <col min="8" max="8" width="20.5703125" customWidth="1"/>
    <col min="9" max="9" width="13.7109375" customWidth="1"/>
    <col min="10" max="10" width="20.85546875" customWidth="1"/>
    <col min="11" max="11" width="16.28515625" bestFit="1" customWidth="1"/>
    <col min="77" max="77" width="6.5703125" customWidth="1"/>
    <col min="78" max="78" width="17.7109375" customWidth="1"/>
  </cols>
  <sheetData>
    <row r="1" spans="1:82" x14ac:dyDescent="0.25">
      <c r="BZ1" s="56" t="s">
        <v>48</v>
      </c>
      <c r="CA1" s="32" t="s">
        <v>31</v>
      </c>
      <c r="CB1" s="31"/>
      <c r="CC1" s="31"/>
      <c r="CD1" s="31"/>
    </row>
    <row r="2" spans="1:82" ht="51" x14ac:dyDescent="0.25">
      <c r="B2" s="27"/>
      <c r="C2" s="27"/>
      <c r="D2" s="27"/>
      <c r="E2" s="27" t="s">
        <v>88</v>
      </c>
      <c r="F2" s="27" t="s">
        <v>89</v>
      </c>
      <c r="G2" s="27"/>
      <c r="H2" s="27"/>
      <c r="I2" s="27"/>
      <c r="J2" s="27" t="s">
        <v>90</v>
      </c>
      <c r="K2" s="27"/>
      <c r="BZ2" s="56"/>
      <c r="CA2" s="30" t="s">
        <v>2</v>
      </c>
      <c r="CB2" s="31" t="s">
        <v>27</v>
      </c>
      <c r="CC2" s="31" t="s">
        <v>26</v>
      </c>
      <c r="CD2" s="31"/>
    </row>
    <row r="3" spans="1:82" ht="41.25" customHeight="1" x14ac:dyDescent="0.25">
      <c r="B3" s="5" t="s">
        <v>25</v>
      </c>
      <c r="C3" s="5" t="s">
        <v>43</v>
      </c>
      <c r="D3" s="5" t="s">
        <v>42</v>
      </c>
      <c r="E3" s="5" t="s">
        <v>43</v>
      </c>
      <c r="F3" s="5" t="s">
        <v>32</v>
      </c>
      <c r="G3" s="5" t="s">
        <v>32</v>
      </c>
      <c r="H3" s="5" t="s">
        <v>44</v>
      </c>
      <c r="I3" s="5" t="s">
        <v>45</v>
      </c>
      <c r="J3" s="5" t="s">
        <v>43</v>
      </c>
      <c r="K3" s="5" t="s">
        <v>41</v>
      </c>
      <c r="BZ3" s="56"/>
      <c r="CA3" s="30" t="s">
        <v>3</v>
      </c>
      <c r="CB3" s="31" t="s">
        <v>28</v>
      </c>
      <c r="CC3" s="31" t="s">
        <v>29</v>
      </c>
      <c r="CD3" s="31" t="s">
        <v>30</v>
      </c>
    </row>
    <row r="4" spans="1:82" x14ac:dyDescent="0.25">
      <c r="B4" s="3" t="s">
        <v>93</v>
      </c>
      <c r="C4" s="3" t="s">
        <v>171</v>
      </c>
      <c r="D4" s="3" t="s">
        <v>172</v>
      </c>
      <c r="E4" s="3" t="s">
        <v>173</v>
      </c>
      <c r="F4" s="3" t="s">
        <v>0</v>
      </c>
      <c r="G4" s="3" t="s">
        <v>1</v>
      </c>
      <c r="H4" s="3" t="s">
        <v>33</v>
      </c>
      <c r="I4" s="3" t="s">
        <v>174</v>
      </c>
      <c r="J4" s="3" t="s">
        <v>175</v>
      </c>
      <c r="K4" s="3" t="s">
        <v>40</v>
      </c>
      <c r="BY4" s="8" t="s">
        <v>49</v>
      </c>
      <c r="BZ4" s="10" t="s">
        <v>50</v>
      </c>
      <c r="CA4" s="30" t="s">
        <v>4</v>
      </c>
      <c r="CB4" s="31" t="s">
        <v>27</v>
      </c>
      <c r="CC4" s="31" t="s">
        <v>26</v>
      </c>
      <c r="CD4" s="31"/>
    </row>
    <row r="5" spans="1:82" x14ac:dyDescent="0.25">
      <c r="A5" s="39" t="s">
        <v>144</v>
      </c>
      <c r="B5" s="40" t="s">
        <v>6</v>
      </c>
      <c r="C5" s="40" t="s">
        <v>27</v>
      </c>
      <c r="D5" s="40" t="s">
        <v>30</v>
      </c>
      <c r="E5" s="40" t="s">
        <v>27</v>
      </c>
      <c r="F5" s="40"/>
      <c r="G5" s="40"/>
      <c r="H5" s="40" t="s">
        <v>34</v>
      </c>
      <c r="I5" s="40" t="s">
        <v>37</v>
      </c>
      <c r="J5" s="40" t="s">
        <v>26</v>
      </c>
      <c r="K5" s="40" t="s">
        <v>46</v>
      </c>
      <c r="BY5" s="8">
        <v>1</v>
      </c>
      <c r="BZ5" s="7" t="str">
        <f>IF(ISBLANK(B5),"",CONCATENATE("insert into actividad (id_actividad, nombre, captura_gps, requiere_foto, actividad_global, actividad_global_ocurrencias, actividad_global_frec_tipo, actividad_global_frec_valor, tratamiento_inf_horas_trabajadas, es_obligatoria, descripcion_corta) values (",BY5,",'",B5,"',",MID(C5,FIND("(",C5)+1,(FIND(")",C5)-FIND("(",C5)-1)),",",MID(D5,FIND("(",D5)+1,(FIND(")",D5)-FIND("(",D5)-1)),",",MID(E5,FIND("(",E5)+1,(FIND(")",E5)-FIND("(",E5)-1)),",",IF(ISBLANK(F5),0,F5),",",MID(H5,FIND("(",H5)+1,(FIND(")",H5)-FIND("(",H5)-1)),",",IF(ISBLANK(G5),0,G5),",",MID(I5,FIND("(",I5)+1,(FIND(")",I5)-FIND("(",I5)-1)),",",MID(J5,FIND("(",J5)+1,(FIND(")",J5)-FIND("(",J5)-1)),",'",K5,"');"))</f>
        <v>insert into actividad (id_actividad, nombre, captura_gps, requiere_foto, actividad_global, actividad_global_ocurrencias, actividad_global_frec_tipo, actividad_global_frec_valor, tratamiento_inf_horas_trabajadas, es_obligatoria, descripcion_corta) values (1,'Entrada',0,2,0,0,1,0,1,1,'ENT');</v>
      </c>
      <c r="CA5" s="30" t="s">
        <v>33</v>
      </c>
      <c r="CB5" s="31" t="s">
        <v>34</v>
      </c>
      <c r="CC5" s="31" t="s">
        <v>35</v>
      </c>
      <c r="CD5" s="31" t="s">
        <v>36</v>
      </c>
    </row>
    <row r="6" spans="1:82" x14ac:dyDescent="0.25">
      <c r="A6" s="39" t="s">
        <v>144</v>
      </c>
      <c r="B6" s="40" t="s">
        <v>7</v>
      </c>
      <c r="C6" s="40" t="s">
        <v>27</v>
      </c>
      <c r="D6" s="40" t="s">
        <v>30</v>
      </c>
      <c r="E6" s="40" t="s">
        <v>27</v>
      </c>
      <c r="F6" s="40"/>
      <c r="G6" s="40"/>
      <c r="H6" s="40" t="s">
        <v>34</v>
      </c>
      <c r="I6" s="40" t="s">
        <v>37</v>
      </c>
      <c r="J6" s="40" t="s">
        <v>26</v>
      </c>
      <c r="K6" s="40" t="s">
        <v>47</v>
      </c>
      <c r="BY6" s="8">
        <f>BY5+1</f>
        <v>2</v>
      </c>
      <c r="BZ6" s="7" t="str">
        <f t="shared" ref="BZ6:BZ24" si="0">IF(ISBLANK(B6),"",CONCATENATE("insert into actividad (id_actividad, nombre, captura_gps, requiere_foto, actividad_global, actividad_global_ocurrencias, actividad_global_frec_tipo, actividad_global_frec_valor, tratamiento_inf_horas_trabajadas, es_obligatoria, descripcion_corta) values (",BY6,",'",B6,"',",MID(C6,FIND("(",C6)+1,(FIND(")",C6)-FIND("(",C6)-1)),",",MID(D6,FIND("(",D6)+1,(FIND(")",D6)-FIND("(",D6)-1)),",",MID(E6,FIND("(",E6)+1,(FIND(")",E6)-FIND("(",E6)-1)),",",IF(ISBLANK(F6),0,F6),",",MID(H6,FIND("(",H6)+1,(FIND(")",H6)-FIND("(",H6)-1)),",",IF(ISBLANK(G6),0,G6),",",MID(I6,FIND("(",I6)+1,(FIND(")",I6)-FIND("(",I6)-1)),",",MID(J6,FIND("(",J6)+1,(FIND(")",J6)-FIND("(",J6)-1)),",'",K6,"');"))</f>
        <v>insert into actividad (id_actividad, nombre, captura_gps, requiere_foto, actividad_global, actividad_global_ocurrencias, actividad_global_frec_tipo, actividad_global_frec_valor, tratamiento_inf_horas_trabajadas, es_obligatoria, descripcion_corta) values (2,'Salida',0,2,0,0,1,0,1,1,'SAL');</v>
      </c>
      <c r="CA6" s="30" t="s">
        <v>5</v>
      </c>
      <c r="CB6" s="31" t="s">
        <v>37</v>
      </c>
      <c r="CC6" s="31" t="s">
        <v>38</v>
      </c>
      <c r="CD6" s="31"/>
    </row>
    <row r="7" spans="1:82" x14ac:dyDescent="0.25">
      <c r="A7" s="39" t="s">
        <v>144</v>
      </c>
      <c r="B7" s="40" t="s">
        <v>146</v>
      </c>
      <c r="C7" s="40" t="s">
        <v>27</v>
      </c>
      <c r="D7" s="40" t="s">
        <v>28</v>
      </c>
      <c r="E7" s="40" t="s">
        <v>26</v>
      </c>
      <c r="F7" s="40">
        <v>1</v>
      </c>
      <c r="G7" s="40">
        <v>1</v>
      </c>
      <c r="H7" s="40" t="s">
        <v>35</v>
      </c>
      <c r="I7" s="40" t="s">
        <v>37</v>
      </c>
      <c r="J7" s="40" t="s">
        <v>27</v>
      </c>
      <c r="K7" s="40" t="s">
        <v>147</v>
      </c>
      <c r="BY7" s="8">
        <f t="shared" ref="BY7:BY24" si="1">BY6+1</f>
        <v>3</v>
      </c>
      <c r="BZ7" s="7" t="str">
        <f t="shared" si="0"/>
        <v>insert into actividad (id_actividad, nombre, captura_gps, requiere_foto, actividad_global, actividad_global_ocurrencias, actividad_global_frec_tipo, actividad_global_frec_valor, tratamiento_inf_horas_trabajadas, es_obligatoria, descripcion_corta) values (3,'Revisión semanal',0,0,1,1,2,1,1,0,'REV');</v>
      </c>
      <c r="CA7" s="30" t="s">
        <v>39</v>
      </c>
      <c r="CB7" s="31" t="s">
        <v>27</v>
      </c>
      <c r="CC7" s="31" t="s">
        <v>26</v>
      </c>
      <c r="CD7" s="31"/>
    </row>
    <row r="8" spans="1:82" x14ac:dyDescent="0.25">
      <c r="B8" s="4"/>
      <c r="C8" s="4" t="s">
        <v>27</v>
      </c>
      <c r="D8" s="4" t="s">
        <v>28</v>
      </c>
      <c r="E8" s="4" t="s">
        <v>27</v>
      </c>
      <c r="F8" s="4"/>
      <c r="G8" s="4"/>
      <c r="H8" s="4" t="s">
        <v>34</v>
      </c>
      <c r="I8" s="4" t="s">
        <v>37</v>
      </c>
      <c r="J8" s="4" t="s">
        <v>27</v>
      </c>
      <c r="K8" s="4"/>
      <c r="BY8" s="8">
        <f t="shared" si="1"/>
        <v>4</v>
      </c>
      <c r="BZ8" s="7" t="str">
        <f t="shared" si="0"/>
        <v/>
      </c>
    </row>
    <row r="9" spans="1:82" x14ac:dyDescent="0.25">
      <c r="B9" s="4"/>
      <c r="C9" s="4" t="s">
        <v>27</v>
      </c>
      <c r="D9" s="4" t="s">
        <v>28</v>
      </c>
      <c r="E9" s="4" t="s">
        <v>27</v>
      </c>
      <c r="F9" s="4"/>
      <c r="G9" s="4"/>
      <c r="H9" s="4" t="s">
        <v>34</v>
      </c>
      <c r="I9" s="4" t="s">
        <v>37</v>
      </c>
      <c r="J9" s="4" t="s">
        <v>27</v>
      </c>
      <c r="K9" s="4"/>
      <c r="BY9" s="8">
        <f t="shared" si="1"/>
        <v>5</v>
      </c>
      <c r="BZ9" s="7" t="str">
        <f t="shared" si="0"/>
        <v/>
      </c>
    </row>
    <row r="10" spans="1:82" x14ac:dyDescent="0.25">
      <c r="B10" s="4"/>
      <c r="C10" s="4" t="s">
        <v>27</v>
      </c>
      <c r="D10" s="4" t="s">
        <v>28</v>
      </c>
      <c r="E10" s="4" t="s">
        <v>27</v>
      </c>
      <c r="F10" s="4"/>
      <c r="G10" s="4"/>
      <c r="H10" s="4" t="s">
        <v>34</v>
      </c>
      <c r="I10" s="4" t="s">
        <v>37</v>
      </c>
      <c r="J10" s="4" t="s">
        <v>27</v>
      </c>
      <c r="K10" s="4"/>
      <c r="BY10" s="8">
        <f t="shared" si="1"/>
        <v>6</v>
      </c>
      <c r="BZ10" s="7" t="str">
        <f t="shared" si="0"/>
        <v/>
      </c>
    </row>
    <row r="11" spans="1:82" x14ac:dyDescent="0.25">
      <c r="B11" s="4"/>
      <c r="C11" s="4" t="s">
        <v>27</v>
      </c>
      <c r="D11" s="4" t="s">
        <v>28</v>
      </c>
      <c r="E11" s="4" t="s">
        <v>27</v>
      </c>
      <c r="F11" s="4"/>
      <c r="G11" s="4"/>
      <c r="H11" s="4" t="s">
        <v>34</v>
      </c>
      <c r="I11" s="4" t="s">
        <v>37</v>
      </c>
      <c r="J11" s="4" t="s">
        <v>27</v>
      </c>
      <c r="K11" s="4"/>
      <c r="BY11" s="8">
        <f t="shared" si="1"/>
        <v>7</v>
      </c>
      <c r="BZ11" s="7" t="str">
        <f t="shared" si="0"/>
        <v/>
      </c>
    </row>
    <row r="12" spans="1:82" x14ac:dyDescent="0.25">
      <c r="B12" s="4"/>
      <c r="C12" s="4" t="s">
        <v>27</v>
      </c>
      <c r="D12" s="4" t="s">
        <v>28</v>
      </c>
      <c r="E12" s="4" t="s">
        <v>27</v>
      </c>
      <c r="F12" s="4"/>
      <c r="G12" s="4"/>
      <c r="H12" s="4" t="s">
        <v>34</v>
      </c>
      <c r="I12" s="4" t="s">
        <v>37</v>
      </c>
      <c r="J12" s="4" t="s">
        <v>27</v>
      </c>
      <c r="K12" s="4"/>
      <c r="BY12" s="8">
        <f t="shared" si="1"/>
        <v>8</v>
      </c>
      <c r="BZ12" s="7" t="str">
        <f t="shared" si="0"/>
        <v/>
      </c>
    </row>
    <row r="13" spans="1:82" x14ac:dyDescent="0.25">
      <c r="B13" s="4"/>
      <c r="C13" s="4" t="s">
        <v>27</v>
      </c>
      <c r="D13" s="4" t="s">
        <v>28</v>
      </c>
      <c r="E13" s="4" t="s">
        <v>27</v>
      </c>
      <c r="F13" s="4"/>
      <c r="G13" s="4"/>
      <c r="H13" s="4" t="s">
        <v>34</v>
      </c>
      <c r="I13" s="4" t="s">
        <v>37</v>
      </c>
      <c r="J13" s="4" t="s">
        <v>27</v>
      </c>
      <c r="K13" s="4"/>
      <c r="BY13" s="8">
        <f t="shared" si="1"/>
        <v>9</v>
      </c>
      <c r="BZ13" s="7" t="str">
        <f t="shared" si="0"/>
        <v/>
      </c>
    </row>
    <row r="14" spans="1:82" x14ac:dyDescent="0.25">
      <c r="B14" s="4"/>
      <c r="C14" s="4" t="s">
        <v>27</v>
      </c>
      <c r="D14" s="4" t="s">
        <v>28</v>
      </c>
      <c r="E14" s="4" t="s">
        <v>27</v>
      </c>
      <c r="F14" s="4"/>
      <c r="G14" s="4"/>
      <c r="H14" s="4" t="s">
        <v>34</v>
      </c>
      <c r="I14" s="4" t="s">
        <v>37</v>
      </c>
      <c r="J14" s="4" t="s">
        <v>27</v>
      </c>
      <c r="K14" s="4"/>
      <c r="BY14" s="8">
        <f t="shared" si="1"/>
        <v>10</v>
      </c>
      <c r="BZ14" s="7" t="str">
        <f t="shared" si="0"/>
        <v/>
      </c>
    </row>
    <row r="15" spans="1:82" x14ac:dyDescent="0.25">
      <c r="B15" s="4"/>
      <c r="C15" s="4" t="s">
        <v>27</v>
      </c>
      <c r="D15" s="4" t="s">
        <v>28</v>
      </c>
      <c r="E15" s="4" t="s">
        <v>27</v>
      </c>
      <c r="F15" s="4"/>
      <c r="G15" s="4"/>
      <c r="H15" s="4" t="s">
        <v>34</v>
      </c>
      <c r="I15" s="4" t="s">
        <v>37</v>
      </c>
      <c r="J15" s="4" t="s">
        <v>27</v>
      </c>
      <c r="K15" s="4"/>
      <c r="BY15" s="8">
        <f t="shared" si="1"/>
        <v>11</v>
      </c>
      <c r="BZ15" s="7" t="str">
        <f t="shared" si="0"/>
        <v/>
      </c>
    </row>
    <row r="16" spans="1:82" x14ac:dyDescent="0.25">
      <c r="B16" s="4"/>
      <c r="C16" s="4" t="s">
        <v>27</v>
      </c>
      <c r="D16" s="4" t="s">
        <v>28</v>
      </c>
      <c r="E16" s="4" t="s">
        <v>27</v>
      </c>
      <c r="F16" s="4"/>
      <c r="G16" s="4"/>
      <c r="H16" s="4" t="s">
        <v>34</v>
      </c>
      <c r="I16" s="4" t="s">
        <v>37</v>
      </c>
      <c r="J16" s="4" t="s">
        <v>27</v>
      </c>
      <c r="K16" s="4"/>
      <c r="BY16" s="8">
        <f t="shared" si="1"/>
        <v>12</v>
      </c>
      <c r="BZ16" s="7" t="str">
        <f t="shared" si="0"/>
        <v/>
      </c>
    </row>
    <row r="17" spans="2:78" x14ac:dyDescent="0.25">
      <c r="B17" s="4"/>
      <c r="C17" s="4" t="s">
        <v>27</v>
      </c>
      <c r="D17" s="4" t="s">
        <v>28</v>
      </c>
      <c r="E17" s="4" t="s">
        <v>27</v>
      </c>
      <c r="F17" s="4"/>
      <c r="G17" s="4"/>
      <c r="H17" s="4" t="s">
        <v>34</v>
      </c>
      <c r="I17" s="4" t="s">
        <v>37</v>
      </c>
      <c r="J17" s="4" t="s">
        <v>27</v>
      </c>
      <c r="K17" s="4"/>
      <c r="BY17" s="8">
        <f t="shared" si="1"/>
        <v>13</v>
      </c>
      <c r="BZ17" s="7" t="str">
        <f t="shared" si="0"/>
        <v/>
      </c>
    </row>
    <row r="18" spans="2:78" x14ac:dyDescent="0.25">
      <c r="B18" s="4"/>
      <c r="C18" s="4" t="s">
        <v>27</v>
      </c>
      <c r="D18" s="4" t="s">
        <v>28</v>
      </c>
      <c r="E18" s="4" t="s">
        <v>27</v>
      </c>
      <c r="F18" s="4"/>
      <c r="G18" s="4"/>
      <c r="H18" s="4" t="s">
        <v>34</v>
      </c>
      <c r="I18" s="4" t="s">
        <v>37</v>
      </c>
      <c r="J18" s="4" t="s">
        <v>27</v>
      </c>
      <c r="K18" s="4"/>
      <c r="BY18" s="8">
        <f t="shared" si="1"/>
        <v>14</v>
      </c>
      <c r="BZ18" s="7" t="str">
        <f t="shared" si="0"/>
        <v/>
      </c>
    </row>
    <row r="19" spans="2:78" x14ac:dyDescent="0.25">
      <c r="B19" s="4"/>
      <c r="C19" s="4" t="s">
        <v>27</v>
      </c>
      <c r="D19" s="4" t="s">
        <v>28</v>
      </c>
      <c r="E19" s="4" t="s">
        <v>27</v>
      </c>
      <c r="F19" s="4"/>
      <c r="G19" s="4"/>
      <c r="H19" s="4" t="s">
        <v>34</v>
      </c>
      <c r="I19" s="4" t="s">
        <v>37</v>
      </c>
      <c r="J19" s="4" t="s">
        <v>27</v>
      </c>
      <c r="K19" s="4"/>
      <c r="BY19" s="8">
        <f t="shared" si="1"/>
        <v>15</v>
      </c>
      <c r="BZ19" s="7" t="str">
        <f t="shared" si="0"/>
        <v/>
      </c>
    </row>
    <row r="20" spans="2:78" x14ac:dyDescent="0.25">
      <c r="B20" s="4"/>
      <c r="C20" s="4" t="s">
        <v>27</v>
      </c>
      <c r="D20" s="4" t="s">
        <v>28</v>
      </c>
      <c r="E20" s="4" t="s">
        <v>27</v>
      </c>
      <c r="F20" s="4"/>
      <c r="G20" s="4"/>
      <c r="H20" s="4" t="s">
        <v>34</v>
      </c>
      <c r="I20" s="4" t="s">
        <v>37</v>
      </c>
      <c r="J20" s="4" t="s">
        <v>27</v>
      </c>
      <c r="K20" s="4"/>
      <c r="BY20" s="8">
        <f t="shared" si="1"/>
        <v>16</v>
      </c>
      <c r="BZ20" s="7" t="str">
        <f t="shared" si="0"/>
        <v/>
      </c>
    </row>
    <row r="21" spans="2:78" x14ac:dyDescent="0.25">
      <c r="B21" s="4"/>
      <c r="C21" s="4" t="s">
        <v>27</v>
      </c>
      <c r="D21" s="4" t="s">
        <v>28</v>
      </c>
      <c r="E21" s="4" t="s">
        <v>27</v>
      </c>
      <c r="F21" s="4"/>
      <c r="G21" s="4"/>
      <c r="H21" s="4" t="s">
        <v>34</v>
      </c>
      <c r="I21" s="4" t="s">
        <v>37</v>
      </c>
      <c r="J21" s="4" t="s">
        <v>27</v>
      </c>
      <c r="K21" s="4"/>
      <c r="BY21" s="8">
        <f t="shared" si="1"/>
        <v>17</v>
      </c>
      <c r="BZ21" s="7" t="str">
        <f t="shared" si="0"/>
        <v/>
      </c>
    </row>
    <row r="22" spans="2:78" x14ac:dyDescent="0.25">
      <c r="B22" s="4"/>
      <c r="C22" s="4" t="s">
        <v>27</v>
      </c>
      <c r="D22" s="4" t="s">
        <v>28</v>
      </c>
      <c r="E22" s="4" t="s">
        <v>27</v>
      </c>
      <c r="F22" s="4"/>
      <c r="G22" s="4"/>
      <c r="H22" s="4" t="s">
        <v>34</v>
      </c>
      <c r="I22" s="4" t="s">
        <v>37</v>
      </c>
      <c r="J22" s="4" t="s">
        <v>27</v>
      </c>
      <c r="K22" s="4"/>
      <c r="BY22" s="8">
        <f t="shared" si="1"/>
        <v>18</v>
      </c>
      <c r="BZ22" s="7" t="str">
        <f t="shared" si="0"/>
        <v/>
      </c>
    </row>
    <row r="23" spans="2:78" x14ac:dyDescent="0.25">
      <c r="B23" s="4"/>
      <c r="C23" s="4" t="s">
        <v>27</v>
      </c>
      <c r="D23" s="4" t="s">
        <v>28</v>
      </c>
      <c r="E23" s="4" t="s">
        <v>27</v>
      </c>
      <c r="F23" s="4"/>
      <c r="G23" s="4"/>
      <c r="H23" s="4" t="s">
        <v>34</v>
      </c>
      <c r="I23" s="4" t="s">
        <v>37</v>
      </c>
      <c r="J23" s="4" t="s">
        <v>27</v>
      </c>
      <c r="K23" s="4"/>
      <c r="BY23" s="8">
        <f t="shared" si="1"/>
        <v>19</v>
      </c>
      <c r="BZ23" s="7" t="str">
        <f t="shared" si="0"/>
        <v/>
      </c>
    </row>
    <row r="24" spans="2:78" x14ac:dyDescent="0.25">
      <c r="B24" s="4"/>
      <c r="C24" s="4" t="s">
        <v>27</v>
      </c>
      <c r="D24" s="4" t="s">
        <v>28</v>
      </c>
      <c r="E24" s="4" t="s">
        <v>27</v>
      </c>
      <c r="F24" s="4"/>
      <c r="G24" s="4"/>
      <c r="H24" s="4" t="s">
        <v>34</v>
      </c>
      <c r="I24" s="4" t="s">
        <v>37</v>
      </c>
      <c r="J24" s="4" t="s">
        <v>27</v>
      </c>
      <c r="K24" s="4"/>
      <c r="BY24" s="8">
        <f t="shared" si="1"/>
        <v>20</v>
      </c>
      <c r="BZ24" s="7" t="str">
        <f t="shared" si="0"/>
        <v/>
      </c>
    </row>
    <row r="25" spans="2:78" x14ac:dyDescent="0.25">
      <c r="BZ25" s="28"/>
    </row>
    <row r="26" spans="2:78" x14ac:dyDescent="0.25">
      <c r="BZ26" s="11" t="s">
        <v>51</v>
      </c>
    </row>
  </sheetData>
  <mergeCells count="1">
    <mergeCell ref="BZ1:BZ3"/>
  </mergeCells>
  <dataValidations count="9">
    <dataValidation type="list" allowBlank="1" showInputMessage="1" showErrorMessage="1" sqref="C5:C24" xr:uid="{00000000-0002-0000-0000-000000000000}">
      <formula1>$CB$2:$CC$2</formula1>
    </dataValidation>
    <dataValidation type="list" allowBlank="1" showInputMessage="1" showErrorMessage="1" sqref="D5:D24" xr:uid="{00000000-0002-0000-0000-000001000000}">
      <formula1>$CB$3:$CD$3</formula1>
    </dataValidation>
    <dataValidation type="list" allowBlank="1" showInputMessage="1" showErrorMessage="1" sqref="E5:E24" xr:uid="{00000000-0002-0000-0000-000002000000}">
      <formula1>$CB$4:$CC$4</formula1>
    </dataValidation>
    <dataValidation type="list" allowBlank="1" showInputMessage="1" showErrorMessage="1" sqref="H5:H24" xr:uid="{00000000-0002-0000-0000-000003000000}">
      <formula1>$CB$5:$CD$5</formula1>
    </dataValidation>
    <dataValidation type="list" allowBlank="1" showInputMessage="1" showErrorMessage="1" sqref="I5:I24" xr:uid="{00000000-0002-0000-0000-000004000000}">
      <formula1>$CB$6:$CC$6</formula1>
    </dataValidation>
    <dataValidation type="list" allowBlank="1" showInputMessage="1" showErrorMessage="1" sqref="J5:J24" xr:uid="{00000000-0002-0000-0000-000005000000}">
      <formula1>$CB$7:$CC$7</formula1>
    </dataValidation>
    <dataValidation type="whole" allowBlank="1" showInputMessage="1" showErrorMessage="1" sqref="F5:G24" xr:uid="{00000000-0002-0000-0000-000006000000}">
      <formula1>0</formula1>
      <formula2>9999</formula2>
    </dataValidation>
    <dataValidation type="textLength" operator="lessThanOrEqual" allowBlank="1" showInputMessage="1" showErrorMessage="1" sqref="B5:B24" xr:uid="{00000000-0002-0000-0000-000007000000}">
      <formula1>60</formula1>
    </dataValidation>
    <dataValidation type="textLength" operator="lessThanOrEqual" allowBlank="1" showInputMessage="1" showErrorMessage="1" sqref="K5:K24" xr:uid="{00000000-0002-0000-0000-000008000000}">
      <formula1>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24"/>
  <sheetViews>
    <sheetView zoomScaleNormal="100" workbookViewId="0">
      <selection activeCell="F8" sqref="F8"/>
    </sheetView>
  </sheetViews>
  <sheetFormatPr baseColWidth="10" defaultColWidth="11.42578125" defaultRowHeight="15" x14ac:dyDescent="0.25"/>
  <cols>
    <col min="1" max="1" width="8" customWidth="1"/>
    <col min="2" max="2" width="21.7109375" customWidth="1"/>
    <col min="3" max="3" width="24.85546875" customWidth="1"/>
    <col min="4" max="4" width="32" customWidth="1"/>
    <col min="5" max="5" width="52.42578125" customWidth="1"/>
    <col min="6" max="6" width="27.140625" customWidth="1"/>
    <col min="78" max="78" width="17.140625" customWidth="1"/>
  </cols>
  <sheetData>
    <row r="1" spans="1:84" x14ac:dyDescent="0.25">
      <c r="BZ1" s="56" t="s">
        <v>48</v>
      </c>
      <c r="CA1" s="32" t="s">
        <v>31</v>
      </c>
      <c r="CB1" s="31"/>
      <c r="CC1" s="31"/>
      <c r="CD1" s="31"/>
    </row>
    <row r="2" spans="1:84" ht="38.25" x14ac:dyDescent="0.25">
      <c r="B2" s="27"/>
      <c r="C2" s="27"/>
      <c r="D2" s="27" t="s">
        <v>91</v>
      </c>
      <c r="E2" s="27"/>
      <c r="F2" s="27" t="s">
        <v>91</v>
      </c>
      <c r="BZ2" s="56"/>
      <c r="CA2" s="30" t="s">
        <v>8</v>
      </c>
      <c r="CB2" s="31" t="s">
        <v>27</v>
      </c>
      <c r="CC2" s="31" t="s">
        <v>26</v>
      </c>
      <c r="CD2" s="31"/>
    </row>
    <row r="3" spans="1:84" x14ac:dyDescent="0.25">
      <c r="B3" s="1" t="s">
        <v>52</v>
      </c>
      <c r="C3" s="1" t="s">
        <v>43</v>
      </c>
      <c r="D3" s="1" t="s">
        <v>43</v>
      </c>
      <c r="E3" s="1" t="s">
        <v>54</v>
      </c>
      <c r="F3" s="1" t="s">
        <v>43</v>
      </c>
      <c r="BZ3" s="56"/>
      <c r="CA3" s="30" t="s">
        <v>9</v>
      </c>
      <c r="CB3" s="31" t="s">
        <v>27</v>
      </c>
      <c r="CC3" s="31" t="s">
        <v>26</v>
      </c>
      <c r="CD3" s="31"/>
    </row>
    <row r="4" spans="1:84" s="14" customFormat="1" x14ac:dyDescent="0.25">
      <c r="A4"/>
      <c r="B4" s="13" t="s">
        <v>92</v>
      </c>
      <c r="C4" s="3" t="s">
        <v>176</v>
      </c>
      <c r="D4" s="3" t="s">
        <v>177</v>
      </c>
      <c r="E4" s="3" t="s">
        <v>178</v>
      </c>
      <c r="F4" s="3" t="s">
        <v>179</v>
      </c>
      <c r="BY4" s="8" t="s">
        <v>49</v>
      </c>
      <c r="BZ4" s="11" t="s">
        <v>58</v>
      </c>
      <c r="CA4" s="30" t="s">
        <v>53</v>
      </c>
      <c r="CB4" s="31" t="s">
        <v>27</v>
      </c>
      <c r="CC4" s="31" t="s">
        <v>55</v>
      </c>
      <c r="CD4" s="31" t="s">
        <v>56</v>
      </c>
      <c r="CE4" t="s">
        <v>57</v>
      </c>
    </row>
    <row r="5" spans="1:84" s="12" customFormat="1" x14ac:dyDescent="0.25">
      <c r="A5" s="42" t="s">
        <v>144</v>
      </c>
      <c r="B5" s="40" t="s">
        <v>11</v>
      </c>
      <c r="C5" s="43" t="s">
        <v>26</v>
      </c>
      <c r="D5" s="40" t="s">
        <v>27</v>
      </c>
      <c r="E5" s="40" t="s">
        <v>57</v>
      </c>
      <c r="F5" s="40" t="s">
        <v>26</v>
      </c>
      <c r="BY5" s="8">
        <v>1</v>
      </c>
      <c r="BZ5" s="7" t="str">
        <f>IF(ISBLANK(B5),"",CONCATENATE("insert into incidencia (id_incidencia, nombre, texto_incidencia_obligatorio, empleado_responsable, enviar_email, impide_realizar_actividad, volcar_a_services) values (",BY5,",'",B5,"',",MID(C5,FIND("(",C5)+1,(FIND(")",C5)-FIND("(",C5)-1)),",",MID(D5,FIND("(",D5)+1,(FIND(")",D5)-FIND("(",D5)-1)),",",MID(E5,FIND("(",E5)+1,(FIND(")",E5)-FIND("(",E5)-1)),",",MID(F5,FIND("(",F5)+1,(FIND(")",F5)-FIND("(",F5)-1)),",0);"))</f>
        <v>insert into incidencia (id_incidencia, nombre, texto_incidencia_obligatorio, empleado_responsable, enviar_email, impide_realizar_actividad, volcar_a_services) values (1,'No puedo acceder',1,0,3,1,0);</v>
      </c>
      <c r="CA5" s="30" t="s">
        <v>10</v>
      </c>
      <c r="CB5" s="31" t="s">
        <v>27</v>
      </c>
      <c r="CC5" s="31" t="s">
        <v>26</v>
      </c>
      <c r="CD5" s="33"/>
      <c r="CF5"/>
    </row>
    <row r="6" spans="1:84" s="12" customFormat="1" x14ac:dyDescent="0.25">
      <c r="A6" s="42" t="s">
        <v>144</v>
      </c>
      <c r="B6" s="40" t="s">
        <v>24</v>
      </c>
      <c r="C6" s="43" t="s">
        <v>27</v>
      </c>
      <c r="D6" s="40" t="s">
        <v>27</v>
      </c>
      <c r="E6" s="40" t="s">
        <v>57</v>
      </c>
      <c r="F6" s="40" t="s">
        <v>26</v>
      </c>
      <c r="BY6" s="8">
        <f>BY5+1</f>
        <v>2</v>
      </c>
      <c r="BZ6" s="7" t="str">
        <f t="shared" ref="BZ6:BZ21" si="0">IF(ISBLANK(B6),"",CONCATENATE("insert into incidencia (id_incidencia, nombre, texto_incidencia_obligatorio, empleado_responsable, enviar_email, impide_realizar_actividad, volcar_a_services) values (",BY6,",'",B6,"',",MID(C6,FIND("(",C6)+1,(FIND(")",C6)-FIND("(",C6)-1)),",",MID(D6,FIND("(",D6)+1,(FIND(")",D6)-FIND("(",D6)-1)),",",MID(E6,FIND("(",E6)+1,(FIND(")",E6)-FIND("(",E6)-1)),",",MID(F6,FIND("(",F6)+1,(FIND(")",F6)-FIND("(",F6)-1)),",0);"))</f>
        <v>insert into incidencia (id_incidencia, nombre, texto_incidencia_obligatorio, empleado_responsable, enviar_email, impide_realizar_actividad, volcar_a_services) values (2,'Enfermedad',0,0,3,1,0);</v>
      </c>
    </row>
    <row r="7" spans="1:84" s="14" customFormat="1" x14ac:dyDescent="0.25">
      <c r="A7" s="42" t="s">
        <v>144</v>
      </c>
      <c r="B7" s="44" t="s">
        <v>23</v>
      </c>
      <c r="C7" s="43" t="s">
        <v>26</v>
      </c>
      <c r="D7" s="40" t="s">
        <v>26</v>
      </c>
      <c r="E7" s="40" t="s">
        <v>55</v>
      </c>
      <c r="F7" s="40" t="s">
        <v>27</v>
      </c>
      <c r="BY7" s="8">
        <f t="shared" ref="BY7:BY21" si="1">BY6+1</f>
        <v>3</v>
      </c>
      <c r="BZ7" s="7" t="str">
        <f t="shared" si="0"/>
        <v>insert into incidencia (id_incidencia, nombre, texto_incidencia_obligatorio, empleado_responsable, enviar_email, impide_realizar_actividad, volcar_a_services) values (3,'Falta material',1,1,1,0,0);</v>
      </c>
      <c r="CA7" s="6"/>
      <c r="CB7"/>
      <c r="CC7"/>
    </row>
    <row r="8" spans="1:84" s="14" customFormat="1" x14ac:dyDescent="0.25">
      <c r="A8"/>
      <c r="B8" s="23"/>
      <c r="C8" s="41" t="s">
        <v>27</v>
      </c>
      <c r="D8" s="23" t="s">
        <v>27</v>
      </c>
      <c r="E8" s="23" t="s">
        <v>27</v>
      </c>
      <c r="F8" s="4" t="s">
        <v>27</v>
      </c>
      <c r="BY8" s="8">
        <f t="shared" si="1"/>
        <v>4</v>
      </c>
      <c r="BZ8" s="7" t="str">
        <f t="shared" si="0"/>
        <v/>
      </c>
    </row>
    <row r="9" spans="1:84" s="14" customFormat="1" x14ac:dyDescent="0.25">
      <c r="A9"/>
      <c r="B9" s="23"/>
      <c r="C9" s="41" t="s">
        <v>27</v>
      </c>
      <c r="D9" s="23" t="s">
        <v>27</v>
      </c>
      <c r="E9" s="23" t="s">
        <v>27</v>
      </c>
      <c r="F9" s="4" t="s">
        <v>27</v>
      </c>
      <c r="G9"/>
      <c r="BY9" s="8">
        <f t="shared" si="1"/>
        <v>5</v>
      </c>
      <c r="BZ9" s="7" t="str">
        <f t="shared" si="0"/>
        <v/>
      </c>
    </row>
    <row r="10" spans="1:84" s="14" customFormat="1" x14ac:dyDescent="0.25">
      <c r="A10"/>
      <c r="B10" s="23"/>
      <c r="C10" s="41" t="s">
        <v>27</v>
      </c>
      <c r="D10" s="23" t="s">
        <v>27</v>
      </c>
      <c r="E10" s="23" t="s">
        <v>27</v>
      </c>
      <c r="F10" s="4" t="s">
        <v>27</v>
      </c>
      <c r="G10"/>
      <c r="BY10" s="8">
        <f t="shared" si="1"/>
        <v>6</v>
      </c>
      <c r="BZ10" s="7" t="str">
        <f t="shared" si="0"/>
        <v/>
      </c>
    </row>
    <row r="11" spans="1:84" s="14" customFormat="1" x14ac:dyDescent="0.25">
      <c r="A11"/>
      <c r="B11" s="23"/>
      <c r="C11" s="41" t="s">
        <v>27</v>
      </c>
      <c r="D11" s="23" t="s">
        <v>27</v>
      </c>
      <c r="E11" s="23" t="s">
        <v>27</v>
      </c>
      <c r="F11" s="4" t="s">
        <v>27</v>
      </c>
      <c r="G11"/>
      <c r="BY11" s="8">
        <f t="shared" si="1"/>
        <v>7</v>
      </c>
      <c r="BZ11" s="7" t="str">
        <f t="shared" si="0"/>
        <v/>
      </c>
    </row>
    <row r="12" spans="1:84" s="14" customFormat="1" x14ac:dyDescent="0.25">
      <c r="A12"/>
      <c r="B12" s="23"/>
      <c r="C12" s="41" t="s">
        <v>27</v>
      </c>
      <c r="D12" s="23" t="s">
        <v>27</v>
      </c>
      <c r="E12" s="23" t="s">
        <v>27</v>
      </c>
      <c r="F12" s="4" t="s">
        <v>27</v>
      </c>
      <c r="G12"/>
      <c r="BY12" s="8">
        <f t="shared" si="1"/>
        <v>8</v>
      </c>
      <c r="BZ12" s="7" t="str">
        <f t="shared" si="0"/>
        <v/>
      </c>
    </row>
    <row r="13" spans="1:84" s="14" customFormat="1" x14ac:dyDescent="0.25">
      <c r="A13"/>
      <c r="B13" s="23"/>
      <c r="C13" s="23" t="s">
        <v>27</v>
      </c>
      <c r="D13" s="23" t="s">
        <v>27</v>
      </c>
      <c r="E13" s="23" t="s">
        <v>27</v>
      </c>
      <c r="F13" s="4" t="s">
        <v>27</v>
      </c>
      <c r="G13"/>
      <c r="BY13" s="8">
        <f t="shared" si="1"/>
        <v>9</v>
      </c>
      <c r="BZ13" s="7" t="str">
        <f t="shared" si="0"/>
        <v/>
      </c>
    </row>
    <row r="14" spans="1:84" s="14" customFormat="1" x14ac:dyDescent="0.25">
      <c r="A14"/>
      <c r="B14" s="23"/>
      <c r="C14" s="23" t="s">
        <v>27</v>
      </c>
      <c r="D14" s="23" t="s">
        <v>27</v>
      </c>
      <c r="E14" s="23" t="s">
        <v>27</v>
      </c>
      <c r="F14" s="23" t="s">
        <v>27</v>
      </c>
      <c r="G14"/>
      <c r="BY14" s="8">
        <f t="shared" si="1"/>
        <v>10</v>
      </c>
      <c r="BZ14" s="7" t="str">
        <f t="shared" si="0"/>
        <v/>
      </c>
    </row>
    <row r="15" spans="1:84" s="14" customFormat="1" x14ac:dyDescent="0.25">
      <c r="A15"/>
      <c r="B15" s="23"/>
      <c r="C15" s="23" t="s">
        <v>27</v>
      </c>
      <c r="D15" s="23" t="s">
        <v>27</v>
      </c>
      <c r="E15" s="23" t="s">
        <v>27</v>
      </c>
      <c r="F15" s="23" t="s">
        <v>27</v>
      </c>
      <c r="G15"/>
      <c r="BY15" s="8">
        <f t="shared" si="1"/>
        <v>11</v>
      </c>
      <c r="BZ15" s="7" t="str">
        <f t="shared" si="0"/>
        <v/>
      </c>
    </row>
    <row r="16" spans="1:84" s="14" customFormat="1" x14ac:dyDescent="0.25">
      <c r="A16"/>
      <c r="B16" s="23"/>
      <c r="C16" s="23" t="s">
        <v>27</v>
      </c>
      <c r="D16" s="23" t="s">
        <v>27</v>
      </c>
      <c r="E16" s="23" t="s">
        <v>27</v>
      </c>
      <c r="F16" s="23" t="s">
        <v>27</v>
      </c>
      <c r="G16"/>
      <c r="BY16" s="8">
        <f t="shared" si="1"/>
        <v>12</v>
      </c>
      <c r="BZ16" s="7" t="str">
        <f t="shared" si="0"/>
        <v/>
      </c>
    </row>
    <row r="17" spans="1:78" s="14" customFormat="1" x14ac:dyDescent="0.25">
      <c r="A17"/>
      <c r="B17" s="23"/>
      <c r="C17" s="23" t="s">
        <v>27</v>
      </c>
      <c r="D17" s="23" t="s">
        <v>27</v>
      </c>
      <c r="E17" s="23" t="s">
        <v>27</v>
      </c>
      <c r="F17" s="23" t="s">
        <v>27</v>
      </c>
      <c r="G17"/>
      <c r="BY17" s="8">
        <f t="shared" si="1"/>
        <v>13</v>
      </c>
      <c r="BZ17" s="7" t="str">
        <f t="shared" si="0"/>
        <v/>
      </c>
    </row>
    <row r="18" spans="1:78" s="14" customFormat="1" x14ac:dyDescent="0.25">
      <c r="A18"/>
      <c r="B18" s="23"/>
      <c r="C18" s="23" t="s">
        <v>27</v>
      </c>
      <c r="D18" s="23" t="s">
        <v>27</v>
      </c>
      <c r="E18" s="23" t="s">
        <v>27</v>
      </c>
      <c r="F18" s="23" t="s">
        <v>27</v>
      </c>
      <c r="G18"/>
      <c r="BY18" s="8">
        <f t="shared" si="1"/>
        <v>14</v>
      </c>
      <c r="BZ18" s="7" t="str">
        <f t="shared" si="0"/>
        <v/>
      </c>
    </row>
    <row r="19" spans="1:78" s="14" customFormat="1" x14ac:dyDescent="0.25">
      <c r="A19"/>
      <c r="B19" s="23"/>
      <c r="C19" s="23" t="s">
        <v>27</v>
      </c>
      <c r="D19" s="23" t="s">
        <v>27</v>
      </c>
      <c r="E19" s="23" t="s">
        <v>27</v>
      </c>
      <c r="F19" s="23" t="s">
        <v>27</v>
      </c>
      <c r="G19"/>
      <c r="BY19" s="8">
        <f t="shared" si="1"/>
        <v>15</v>
      </c>
      <c r="BZ19" s="7" t="str">
        <f t="shared" si="0"/>
        <v/>
      </c>
    </row>
    <row r="20" spans="1:78" s="14" customFormat="1" x14ac:dyDescent="0.25">
      <c r="A20"/>
      <c r="B20" s="23"/>
      <c r="C20" s="23" t="s">
        <v>27</v>
      </c>
      <c r="D20" s="23" t="s">
        <v>27</v>
      </c>
      <c r="E20" s="23" t="s">
        <v>27</v>
      </c>
      <c r="F20" s="23" t="s">
        <v>27</v>
      </c>
      <c r="G20"/>
      <c r="BY20" s="8">
        <f t="shared" si="1"/>
        <v>16</v>
      </c>
      <c r="BZ20" s="7" t="str">
        <f t="shared" si="0"/>
        <v/>
      </c>
    </row>
    <row r="21" spans="1:78" s="14" customFormat="1" x14ac:dyDescent="0.25">
      <c r="A21"/>
      <c r="B21" s="23"/>
      <c r="C21" s="23" t="s">
        <v>27</v>
      </c>
      <c r="D21" s="23" t="s">
        <v>27</v>
      </c>
      <c r="E21" s="23" t="s">
        <v>27</v>
      </c>
      <c r="F21" s="23" t="s">
        <v>27</v>
      </c>
      <c r="G21"/>
      <c r="BY21" s="8">
        <f t="shared" si="1"/>
        <v>17</v>
      </c>
      <c r="BZ21" s="7" t="str">
        <f t="shared" si="0"/>
        <v/>
      </c>
    </row>
    <row r="22" spans="1:78" x14ac:dyDescent="0.25">
      <c r="BY22" s="8"/>
      <c r="BZ22" s="28"/>
    </row>
    <row r="23" spans="1:78" x14ac:dyDescent="0.25">
      <c r="BY23" s="8"/>
      <c r="BZ23" s="11" t="s">
        <v>59</v>
      </c>
    </row>
    <row r="24" spans="1:78" x14ac:dyDescent="0.25">
      <c r="BY24" s="8"/>
    </row>
  </sheetData>
  <mergeCells count="1">
    <mergeCell ref="BZ1:BZ3"/>
  </mergeCells>
  <dataValidations count="5">
    <dataValidation type="textLength" operator="lessThanOrEqual" allowBlank="1" showInputMessage="1" showErrorMessage="1" sqref="B5:B21" xr:uid="{00000000-0002-0000-0100-000000000000}">
      <formula1>30</formula1>
    </dataValidation>
    <dataValidation type="list" allowBlank="1" showInputMessage="1" showErrorMessage="1" sqref="C5:C21" xr:uid="{00000000-0002-0000-0100-000001000000}">
      <formula1>$CB$2:$CC$2</formula1>
    </dataValidation>
    <dataValidation type="list" allowBlank="1" showInputMessage="1" showErrorMessage="1" sqref="D5:D21" xr:uid="{00000000-0002-0000-0100-000002000000}">
      <formula1>$CB$3:$CC$3</formula1>
    </dataValidation>
    <dataValidation type="list" allowBlank="1" showInputMessage="1" showErrorMessage="1" sqref="E5:E21" xr:uid="{00000000-0002-0000-0100-000003000000}">
      <formula1>$CB$4:$CE$4</formula1>
    </dataValidation>
    <dataValidation type="list" allowBlank="1" showInputMessage="1" showErrorMessage="1" sqref="F5:F21" xr:uid="{00000000-0002-0000-0100-000004000000}">
      <formula1>$CB$5:$CC$5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Z21"/>
  <sheetViews>
    <sheetView workbookViewId="0">
      <selection activeCell="B6" sqref="B6"/>
    </sheetView>
  </sheetViews>
  <sheetFormatPr baseColWidth="10" defaultRowHeight="15" x14ac:dyDescent="0.25"/>
  <cols>
    <col min="1" max="1" width="8.7109375" customWidth="1"/>
    <col min="2" max="2" width="15.85546875" bestFit="1" customWidth="1"/>
    <col min="3" max="3" width="25" customWidth="1"/>
    <col min="4" max="4" width="22.140625" customWidth="1"/>
    <col min="5" max="5" width="21.5703125" customWidth="1"/>
    <col min="6" max="8" width="13.7109375" bestFit="1" customWidth="1"/>
    <col min="9" max="9" width="12.7109375" bestFit="1" customWidth="1"/>
    <col min="10" max="10" width="14" bestFit="1" customWidth="1"/>
    <col min="11" max="11" width="17.140625" bestFit="1" customWidth="1"/>
    <col min="12" max="12" width="16.28515625" bestFit="1" customWidth="1"/>
  </cols>
  <sheetData>
    <row r="1" spans="1:78" x14ac:dyDescent="0.25">
      <c r="BZ1" s="56" t="s">
        <v>48</v>
      </c>
    </row>
    <row r="2" spans="1:78" x14ac:dyDescent="0.25">
      <c r="BZ2" s="56"/>
    </row>
    <row r="3" spans="1:78" ht="31.5" customHeight="1" x14ac:dyDescent="0.25">
      <c r="B3" s="5" t="s">
        <v>61</v>
      </c>
      <c r="C3" s="5" t="s">
        <v>62</v>
      </c>
      <c r="D3" s="5" t="s">
        <v>73</v>
      </c>
      <c r="E3" s="5" t="s">
        <v>73</v>
      </c>
      <c r="F3" s="5" t="s">
        <v>62</v>
      </c>
      <c r="G3" s="5" t="s">
        <v>62</v>
      </c>
      <c r="H3" s="5" t="s">
        <v>62</v>
      </c>
      <c r="I3" s="5" t="s">
        <v>71</v>
      </c>
      <c r="J3" s="5" t="s">
        <v>62</v>
      </c>
      <c r="K3" s="5" t="s">
        <v>72</v>
      </c>
      <c r="L3" s="5" t="s">
        <v>62</v>
      </c>
      <c r="BZ3" s="56"/>
    </row>
    <row r="4" spans="1:78" x14ac:dyDescent="0.25">
      <c r="B4" s="3" t="s">
        <v>74</v>
      </c>
      <c r="C4" s="3" t="s">
        <v>60</v>
      </c>
      <c r="D4" s="3" t="s">
        <v>63</v>
      </c>
      <c r="E4" s="3" t="s">
        <v>64</v>
      </c>
      <c r="F4" s="3" t="s">
        <v>65</v>
      </c>
      <c r="G4" s="3" t="s">
        <v>66</v>
      </c>
      <c r="H4" s="3" t="s">
        <v>67</v>
      </c>
      <c r="I4" s="3" t="s">
        <v>68</v>
      </c>
      <c r="J4" s="3" t="s">
        <v>20</v>
      </c>
      <c r="K4" s="3" t="s">
        <v>69</v>
      </c>
      <c r="L4" s="3" t="s">
        <v>70</v>
      </c>
      <c r="BY4" s="8" t="s">
        <v>49</v>
      </c>
      <c r="BZ4" s="11" t="s">
        <v>75</v>
      </c>
    </row>
    <row r="5" spans="1:78" x14ac:dyDescent="0.25">
      <c r="A5" s="39" t="s">
        <v>144</v>
      </c>
      <c r="B5" s="40" t="s">
        <v>145</v>
      </c>
      <c r="C5" s="40" t="s">
        <v>148</v>
      </c>
      <c r="D5" s="45">
        <v>42491.416666666664</v>
      </c>
      <c r="E5" s="40"/>
      <c r="F5" s="40" t="s">
        <v>154</v>
      </c>
      <c r="G5" s="40" t="s">
        <v>149</v>
      </c>
      <c r="H5" s="40" t="s">
        <v>22</v>
      </c>
      <c r="I5" s="40"/>
      <c r="J5" s="40" t="s">
        <v>150</v>
      </c>
      <c r="K5" s="40">
        <v>666666666</v>
      </c>
      <c r="L5" s="40" t="s">
        <v>151</v>
      </c>
      <c r="BY5" s="8">
        <v>1</v>
      </c>
      <c r="BZ5" s="7" t="str">
        <f>IF(ISBLANK(B5),"",CONCATENATE("insert into contrato (id_contrato, codigo_contrato, descripcion, fecha_alta, fecha_baja, direccion, poblacion, provincia, cp, observaciones, telefono_contacto, persona_contacto) values (",BY5,",'",B5,"','",C5,"',",IF(ISBLANK(D5),"NULL",CONCATENATE("'",D5,"'")),",",IF(ISBLANK(E5),"NULL",CONCATENATE("'",E5,"'")),",'",F5,"','",G5,"','",H5,"','",I5,"','",J5,"','",K5,"','",L5,"');"))</f>
        <v>insert into contrato (id_contrato, codigo_contrato, descripcion, fecha_alta, fecha_baja, direccion, poblacion, provincia, cp, observaciones, telefono_contacto, persona_contacto) values (1,'Contrato Sevilla','Tareas para el centro de trabajo de Sevilla','42491,4166666667',NULL,'Plaza de Las Naciones s/n','Mairena del Aljarafe','Sevilla','','Horario recomendado 08:00 a 10:00','666666666','Manuel');</v>
      </c>
    </row>
    <row r="6" spans="1:78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BY6" s="8">
        <f>BY5+1</f>
        <v>2</v>
      </c>
      <c r="BZ6" s="7" t="str">
        <f t="shared" ref="BZ6:BZ19" si="0">IF(ISBLANK(B6),"",CONCATENATE("insert into contrato (id_contrato, codigo_contrato, descripcion, fecha_alta, fecha_baja, direccion, poblacion, provincia, cp, observaciones, telefono_contacto, persona_contacto) values (",BY6,",'",B6,"','",C6,"',",IF(ISBLANK(D6),"NULL",CONCATENATE("'",D6,"'")),",",IF(ISBLANK(E6),"NULL",CONCATENATE("'",E6,"'")),",'",F6,"','",G6,"','",H6,"','",I6,"','",J6,"','",K6,"','",L6,"');"))</f>
        <v/>
      </c>
    </row>
    <row r="7" spans="1:78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BY7" s="8">
        <f t="shared" ref="BY7:BY19" si="1">BY6+1</f>
        <v>3</v>
      </c>
      <c r="BZ7" s="7" t="str">
        <f t="shared" si="0"/>
        <v/>
      </c>
    </row>
    <row r="8" spans="1:78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BY8" s="8">
        <f t="shared" si="1"/>
        <v>4</v>
      </c>
      <c r="BZ8" s="7" t="str">
        <f t="shared" si="0"/>
        <v/>
      </c>
    </row>
    <row r="9" spans="1:78" x14ac:dyDescent="0.2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BY9" s="8">
        <f t="shared" si="1"/>
        <v>5</v>
      </c>
      <c r="BZ9" s="7" t="str">
        <f t="shared" si="0"/>
        <v/>
      </c>
    </row>
    <row r="10" spans="1:78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BY10" s="8">
        <f t="shared" si="1"/>
        <v>6</v>
      </c>
      <c r="BZ10" s="7" t="str">
        <f t="shared" si="0"/>
        <v/>
      </c>
    </row>
    <row r="11" spans="1:78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BY11" s="8">
        <f t="shared" si="1"/>
        <v>7</v>
      </c>
      <c r="BZ11" s="7" t="str">
        <f t="shared" si="0"/>
        <v/>
      </c>
    </row>
    <row r="12" spans="1:78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BY12" s="8">
        <f t="shared" si="1"/>
        <v>8</v>
      </c>
      <c r="BZ12" s="7" t="str">
        <f t="shared" si="0"/>
        <v/>
      </c>
    </row>
    <row r="13" spans="1:78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BY13" s="8">
        <f t="shared" si="1"/>
        <v>9</v>
      </c>
      <c r="BZ13" s="7" t="str">
        <f t="shared" si="0"/>
        <v/>
      </c>
    </row>
    <row r="14" spans="1:78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BY14" s="8">
        <f t="shared" si="1"/>
        <v>10</v>
      </c>
      <c r="BZ14" s="7" t="str">
        <f t="shared" si="0"/>
        <v/>
      </c>
    </row>
    <row r="15" spans="1:78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BY15" s="8">
        <f t="shared" si="1"/>
        <v>11</v>
      </c>
      <c r="BZ15" s="7" t="str">
        <f t="shared" si="0"/>
        <v/>
      </c>
    </row>
    <row r="16" spans="1:78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BY16" s="8">
        <f t="shared" si="1"/>
        <v>12</v>
      </c>
      <c r="BZ16" s="7" t="str">
        <f t="shared" si="0"/>
        <v/>
      </c>
    </row>
    <row r="17" spans="2:78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BY17" s="8">
        <f t="shared" si="1"/>
        <v>13</v>
      </c>
      <c r="BZ17" s="7" t="str">
        <f t="shared" si="0"/>
        <v/>
      </c>
    </row>
    <row r="18" spans="2:78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BY18" s="8">
        <f t="shared" si="1"/>
        <v>14</v>
      </c>
      <c r="BZ18" s="7" t="str">
        <f t="shared" si="0"/>
        <v/>
      </c>
    </row>
    <row r="19" spans="2:78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BY19" s="8">
        <f t="shared" si="1"/>
        <v>15</v>
      </c>
      <c r="BZ19" s="7" t="str">
        <f t="shared" si="0"/>
        <v/>
      </c>
    </row>
    <row r="20" spans="2:78" x14ac:dyDescent="0.25">
      <c r="BY20" s="8"/>
      <c r="BZ20" s="28"/>
    </row>
    <row r="21" spans="2:78" x14ac:dyDescent="0.25">
      <c r="BZ21" s="11" t="s">
        <v>76</v>
      </c>
    </row>
  </sheetData>
  <mergeCells count="1">
    <mergeCell ref="BZ1:BZ3"/>
  </mergeCells>
  <dataValidations count="4">
    <dataValidation type="textLength" operator="lessThanOrEqual" allowBlank="1" showInputMessage="1" showErrorMessage="1" sqref="B5:B19" xr:uid="{00000000-0002-0000-0200-000000000000}">
      <formula1>50</formula1>
    </dataValidation>
    <dataValidation type="textLength" operator="lessThanOrEqual" allowBlank="1" showInputMessage="1" showErrorMessage="1" sqref="C5:C19 F5:H19 J5:J19 L5:L19" xr:uid="{00000000-0002-0000-0200-000001000000}">
      <formula1>300</formula1>
    </dataValidation>
    <dataValidation type="textLength" operator="lessThanOrEqual" allowBlank="1" showInputMessage="1" showErrorMessage="1" sqref="I5:I19" xr:uid="{00000000-0002-0000-0200-000002000000}">
      <formula1>11</formula1>
    </dataValidation>
    <dataValidation type="textLength" operator="lessThanOrEqual" allowBlank="1" showInputMessage="1" showErrorMessage="1" sqref="K5:K19" xr:uid="{00000000-0002-0000-0200-000003000000}">
      <formula1>20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C110"/>
  <sheetViews>
    <sheetView zoomScale="110" zoomScaleNormal="110" workbookViewId="0">
      <selection activeCell="B5" sqref="B5"/>
    </sheetView>
  </sheetViews>
  <sheetFormatPr baseColWidth="10" defaultColWidth="11.42578125" defaultRowHeight="15" x14ac:dyDescent="0.25"/>
  <cols>
    <col min="1" max="1" width="7.7109375" customWidth="1"/>
    <col min="2" max="2" width="15.85546875" style="9" customWidth="1"/>
    <col min="3" max="3" width="34.140625" customWidth="1"/>
    <col min="4" max="4" width="13" bestFit="1" customWidth="1"/>
    <col min="5" max="5" width="12.85546875" customWidth="1"/>
    <col min="6" max="6" width="47.28515625" bestFit="1" customWidth="1"/>
    <col min="7" max="7" width="21" bestFit="1" customWidth="1"/>
    <col min="12" max="12" width="14.42578125" customWidth="1"/>
    <col min="13" max="13" width="11.7109375" customWidth="1"/>
    <col min="14" max="14" width="16.5703125" customWidth="1"/>
    <col min="15" max="15" width="20.7109375" customWidth="1"/>
    <col min="16" max="16" width="22.7109375" customWidth="1"/>
    <col min="17" max="17" width="32.7109375" customWidth="1"/>
    <col min="18" max="18" width="36.7109375" customWidth="1"/>
    <col min="76" max="76" width="20.28515625" bestFit="1" customWidth="1"/>
  </cols>
  <sheetData>
    <row r="1" spans="1:81" ht="15" customHeight="1" x14ac:dyDescent="0.25">
      <c r="BZ1" s="56" t="s">
        <v>48</v>
      </c>
      <c r="CA1" s="29" t="s">
        <v>31</v>
      </c>
      <c r="CB1" s="25"/>
      <c r="CC1" s="25"/>
    </row>
    <row r="2" spans="1:81" ht="38.25" x14ac:dyDescent="0.2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 t="s">
        <v>96</v>
      </c>
      <c r="P2" s="27" t="s">
        <v>97</v>
      </c>
      <c r="Q2" s="27" t="s">
        <v>98</v>
      </c>
      <c r="R2" s="27" t="s">
        <v>98</v>
      </c>
      <c r="BZ2" s="56"/>
      <c r="CA2" s="30" t="s">
        <v>82</v>
      </c>
      <c r="CB2" s="31" t="s">
        <v>27</v>
      </c>
      <c r="CC2" s="31" t="s">
        <v>26</v>
      </c>
    </row>
    <row r="3" spans="1:81" x14ac:dyDescent="0.25">
      <c r="B3" s="1" t="s">
        <v>79</v>
      </c>
      <c r="C3" s="1" t="s">
        <v>25</v>
      </c>
      <c r="D3" s="1" t="s">
        <v>25</v>
      </c>
      <c r="E3" s="1" t="s">
        <v>78</v>
      </c>
      <c r="F3" s="1" t="s">
        <v>80</v>
      </c>
      <c r="G3" s="1" t="s">
        <v>80</v>
      </c>
      <c r="H3" s="1" t="s">
        <v>80</v>
      </c>
      <c r="I3" s="1" t="s">
        <v>61</v>
      </c>
      <c r="J3" s="1" t="s">
        <v>80</v>
      </c>
      <c r="K3" s="1" t="s">
        <v>80</v>
      </c>
      <c r="L3" s="1" t="s">
        <v>80</v>
      </c>
      <c r="M3" s="1" t="s">
        <v>61</v>
      </c>
      <c r="N3" s="1" t="s">
        <v>81</v>
      </c>
      <c r="O3" s="1" t="s">
        <v>43</v>
      </c>
      <c r="P3" s="1" t="s">
        <v>43</v>
      </c>
      <c r="Q3" s="1" t="s">
        <v>101</v>
      </c>
      <c r="R3" s="1" t="s">
        <v>101</v>
      </c>
      <c r="BV3" s="57" t="s">
        <v>87</v>
      </c>
      <c r="BW3" s="57"/>
      <c r="BZ3" s="56"/>
      <c r="CA3" s="30" t="s">
        <v>83</v>
      </c>
      <c r="CB3" s="31" t="s">
        <v>27</v>
      </c>
      <c r="CC3" s="31" t="s">
        <v>26</v>
      </c>
    </row>
    <row r="4" spans="1:81" x14ac:dyDescent="0.25">
      <c r="B4" s="3" t="s">
        <v>94</v>
      </c>
      <c r="C4" s="3" t="s">
        <v>95</v>
      </c>
      <c r="D4" s="3" t="s">
        <v>21</v>
      </c>
      <c r="E4" s="3" t="s">
        <v>77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180</v>
      </c>
      <c r="P4" s="3" t="s">
        <v>181</v>
      </c>
      <c r="Q4" s="3" t="s">
        <v>99</v>
      </c>
      <c r="R4" s="3" t="s">
        <v>100</v>
      </c>
      <c r="BV4" s="8" t="s">
        <v>79</v>
      </c>
      <c r="BW4" s="8" t="s">
        <v>85</v>
      </c>
      <c r="BX4" s="26" t="s">
        <v>86</v>
      </c>
      <c r="BY4" s="8" t="s">
        <v>84</v>
      </c>
      <c r="BZ4" s="11" t="s">
        <v>102</v>
      </c>
      <c r="CA4" s="34" t="s">
        <v>104</v>
      </c>
    </row>
    <row r="5" spans="1:81" x14ac:dyDescent="0.25">
      <c r="A5" s="39" t="s">
        <v>144</v>
      </c>
      <c r="B5" s="40" t="s">
        <v>145</v>
      </c>
      <c r="C5" s="40" t="s">
        <v>152</v>
      </c>
      <c r="D5" s="40" t="s">
        <v>153</v>
      </c>
      <c r="E5" s="40"/>
      <c r="F5" s="40" t="s">
        <v>154</v>
      </c>
      <c r="G5" s="40" t="s">
        <v>149</v>
      </c>
      <c r="H5" s="40" t="s">
        <v>22</v>
      </c>
      <c r="I5" s="40"/>
      <c r="J5" s="40"/>
      <c r="K5" s="40"/>
      <c r="L5" s="40"/>
      <c r="M5" s="40"/>
      <c r="N5" s="40"/>
      <c r="O5" s="40" t="s">
        <v>26</v>
      </c>
      <c r="P5" s="40" t="s">
        <v>27</v>
      </c>
      <c r="Q5" s="40" t="s">
        <v>155</v>
      </c>
      <c r="R5" s="40"/>
      <c r="BV5" s="26" t="str">
        <f>IF(ISBLANK(CONTRATOS!B5),"",CONTRATOS!B5)</f>
        <v>Contrato Sevilla</v>
      </c>
      <c r="BW5" s="26">
        <f>CONTRATOS!BY5</f>
        <v>1</v>
      </c>
      <c r="BX5" s="26">
        <f>IF(ISBLANK(B5),"NULL",VLOOKUP(B5,$BV$5:$BW$14,2,FALSE))</f>
        <v>1</v>
      </c>
      <c r="BY5" s="8">
        <v>1</v>
      </c>
      <c r="BZ5" s="7" t="str">
        <f>IF(ISBLANK(B5),"",CONCATENATE($CA$4,BY5,",",BX5,",'",TRIM(C5),"','",TRIM(D5),"','",TRIM(E5),"','",TRIM(SUBSTITUTE(F5,"'",".")),"','",TRIM(G5),"','",TRIM(H5),"','",TRIM(I5),"','",TRIM(SUBSTITUTE(J5,"'",".")),"','",TRIM(K5),"','",TRIM(L5),"','",TRIM(M5),"','",TRIM(N5),"',",MID(O5,FIND("(",O5)+1,(FIND(")",O5)-FIND("(",O5)-1)),",",MID(P5,FIND("(",P5)+1,(FIND(")",P5)-FIND("(",P5)-1)),",'",TRIM(Q5),"','",TRIM(R5),"',0);"))</f>
        <v>insert into cliente (id_cliente, id_contrato, nombre, persona_contacto, telefono_contacto, direccion1, poblacion1, provincia1, cp1, direccion2, poblacion2, provincia2, cp2, observaciones, cliente_global, bloqueado, coordenadas1, coordenadas2, gestionado_desde_erp) values (1,1,'Sede Sevilla','Antonio','','Plaza de Las Naciones s/n','Mairena del Aljarafe','Sevilla','','','','','','',1,0,'37.3496132,-6.0528001','',0);</v>
      </c>
      <c r="CA5" s="6"/>
    </row>
    <row r="6" spans="1:81" x14ac:dyDescent="0.25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V6" s="26" t="str">
        <f>IF(ISBLANK(CONTRATOS!B6),"",CONTRATOS!B6)</f>
        <v/>
      </c>
      <c r="BW6" s="26">
        <f>CONTRATOS!BY6</f>
        <v>2</v>
      </c>
      <c r="BX6" s="26" t="str">
        <f t="shared" ref="BX6:BX69" si="0">IF(ISBLANK(B6),"NULL",VLOOKUP(B6,$BV$5:$BW$14,2,FALSE))</f>
        <v>NULL</v>
      </c>
      <c r="BY6" s="8">
        <f>BY5+1</f>
        <v>2</v>
      </c>
      <c r="BZ6" s="7" t="str">
        <f t="shared" ref="BZ6:BZ69" si="1">IF(ISBLANK(B6),"",CONCATENATE($CA$4,BY6,",",BX6,",'",TRIM(C6),"','",TRIM(D6),"','",TRIM(E6),"','",TRIM(SUBSTITUTE(F6,"'",".")),"','",TRIM(G6),"','",TRIM(H6),"','",TRIM(I6),"','",TRIM(SUBSTITUTE(J6,"'",".")),"','",TRIM(K6),"','",TRIM(L6),"','",TRIM(M6),"','",TRIM(N6),"',",MID(O6,FIND("(",O6)+1,(FIND(")",O6)-FIND("(",O6)-1)),",",MID(P6,FIND("(",P6)+1,(FIND(")",P6)-FIND("(",P6)-1)),",'",TRIM(Q6),"','",TRIM(R6),"',0);"))</f>
        <v/>
      </c>
    </row>
    <row r="7" spans="1:81" x14ac:dyDescent="0.25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V7" s="26" t="str">
        <f>IF(ISBLANK(CONTRATOS!B7),"",CONTRATOS!B7)</f>
        <v/>
      </c>
      <c r="BW7" s="26">
        <f>CONTRATOS!BY7</f>
        <v>3</v>
      </c>
      <c r="BX7" s="26" t="str">
        <f t="shared" si="0"/>
        <v>NULL</v>
      </c>
      <c r="BY7" s="8">
        <f t="shared" ref="BY7:BY70" si="2">BY6+1</f>
        <v>3</v>
      </c>
      <c r="BZ7" s="7" t="str">
        <f t="shared" si="1"/>
        <v/>
      </c>
    </row>
    <row r="8" spans="1:81" x14ac:dyDescent="0.25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BV8" s="26" t="str">
        <f>IF(ISBLANK(CONTRATOS!B8),"",CONTRATOS!B8)</f>
        <v/>
      </c>
      <c r="BW8" s="26">
        <f>CONTRATOS!BY8</f>
        <v>4</v>
      </c>
      <c r="BX8" s="26" t="str">
        <f t="shared" si="0"/>
        <v>NULL</v>
      </c>
      <c r="BY8" s="8">
        <f t="shared" si="2"/>
        <v>4</v>
      </c>
      <c r="BZ8" s="7" t="str">
        <f t="shared" si="1"/>
        <v/>
      </c>
    </row>
    <row r="9" spans="1:81" x14ac:dyDescent="0.25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BV9" s="26" t="str">
        <f>IF(ISBLANK(CONTRATOS!B9),"",CONTRATOS!B9)</f>
        <v/>
      </c>
      <c r="BW9" s="26">
        <f>CONTRATOS!BY9</f>
        <v>5</v>
      </c>
      <c r="BX9" s="26" t="str">
        <f t="shared" si="0"/>
        <v>NULL</v>
      </c>
      <c r="BY9" s="8">
        <f t="shared" si="2"/>
        <v>5</v>
      </c>
      <c r="BZ9" s="7" t="str">
        <f t="shared" si="1"/>
        <v/>
      </c>
    </row>
    <row r="10" spans="1:81" x14ac:dyDescent="0.25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BV10" s="26" t="str">
        <f>IF(ISBLANK(CONTRATOS!B10),"",CONTRATOS!B10)</f>
        <v/>
      </c>
      <c r="BW10" s="26">
        <f>CONTRATOS!BY10</f>
        <v>6</v>
      </c>
      <c r="BX10" s="26" t="str">
        <f t="shared" si="0"/>
        <v>NULL</v>
      </c>
      <c r="BY10" s="8">
        <f t="shared" si="2"/>
        <v>6</v>
      </c>
      <c r="BZ10" s="7" t="str">
        <f t="shared" si="1"/>
        <v/>
      </c>
    </row>
    <row r="11" spans="1:81" x14ac:dyDescent="0.2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BV11" s="26" t="str">
        <f>IF(ISBLANK(CONTRATOS!B11),"",CONTRATOS!B11)</f>
        <v/>
      </c>
      <c r="BW11" s="26">
        <f>CONTRATOS!BY11</f>
        <v>7</v>
      </c>
      <c r="BX11" s="26" t="str">
        <f t="shared" si="0"/>
        <v>NULL</v>
      </c>
      <c r="BY11" s="8">
        <f t="shared" si="2"/>
        <v>7</v>
      </c>
      <c r="BZ11" s="7" t="str">
        <f t="shared" si="1"/>
        <v/>
      </c>
    </row>
    <row r="12" spans="1:81" x14ac:dyDescent="0.25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BV12" s="26" t="str">
        <f>IF(ISBLANK(CONTRATOS!B12),"",CONTRATOS!B12)</f>
        <v/>
      </c>
      <c r="BW12" s="26">
        <f>CONTRATOS!BY12</f>
        <v>8</v>
      </c>
      <c r="BX12" s="26" t="str">
        <f t="shared" si="0"/>
        <v>NULL</v>
      </c>
      <c r="BY12" s="8">
        <f t="shared" si="2"/>
        <v>8</v>
      </c>
      <c r="BZ12" s="7" t="str">
        <f t="shared" si="1"/>
        <v/>
      </c>
    </row>
    <row r="13" spans="1:81" x14ac:dyDescent="0.25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BV13" s="26" t="str">
        <f>IF(ISBLANK(CONTRATOS!B13),"",CONTRATOS!B13)</f>
        <v/>
      </c>
      <c r="BW13" s="26">
        <f>CONTRATOS!BY13</f>
        <v>9</v>
      </c>
      <c r="BX13" s="26" t="str">
        <f t="shared" si="0"/>
        <v>NULL</v>
      </c>
      <c r="BY13" s="8">
        <f t="shared" si="2"/>
        <v>9</v>
      </c>
      <c r="BZ13" s="7" t="str">
        <f t="shared" si="1"/>
        <v/>
      </c>
    </row>
    <row r="14" spans="1:81" x14ac:dyDescent="0.25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BV14" s="26" t="str">
        <f>IF(ISBLANK(CONTRATOS!B14),"",CONTRATOS!B14)</f>
        <v/>
      </c>
      <c r="BW14" s="26">
        <f>CONTRATOS!BY14</f>
        <v>10</v>
      </c>
      <c r="BX14" s="26" t="str">
        <f t="shared" si="0"/>
        <v>NULL</v>
      </c>
      <c r="BY14" s="8">
        <f t="shared" si="2"/>
        <v>10</v>
      </c>
      <c r="BZ14" s="7" t="str">
        <f t="shared" si="1"/>
        <v/>
      </c>
    </row>
    <row r="15" spans="1:81" x14ac:dyDescent="0.25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BX15" s="26" t="str">
        <f t="shared" si="0"/>
        <v>NULL</v>
      </c>
      <c r="BY15" s="8">
        <f t="shared" si="2"/>
        <v>11</v>
      </c>
      <c r="BZ15" s="7" t="str">
        <f t="shared" si="1"/>
        <v/>
      </c>
    </row>
    <row r="16" spans="1:81" x14ac:dyDescent="0.25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BX16" s="26" t="str">
        <f t="shared" si="0"/>
        <v>NULL</v>
      </c>
      <c r="BY16" s="8">
        <f t="shared" si="2"/>
        <v>12</v>
      </c>
      <c r="BZ16" s="7" t="str">
        <f t="shared" si="1"/>
        <v/>
      </c>
    </row>
    <row r="17" spans="2:78" x14ac:dyDescent="0.25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BX17" s="26" t="str">
        <f t="shared" si="0"/>
        <v>NULL</v>
      </c>
      <c r="BY17" s="8">
        <f t="shared" si="2"/>
        <v>13</v>
      </c>
      <c r="BZ17" s="7" t="str">
        <f t="shared" si="1"/>
        <v/>
      </c>
    </row>
    <row r="18" spans="2:78" x14ac:dyDescent="0.25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BX18" s="26" t="str">
        <f t="shared" si="0"/>
        <v>NULL</v>
      </c>
      <c r="BY18" s="8">
        <f t="shared" si="2"/>
        <v>14</v>
      </c>
      <c r="BZ18" s="7" t="str">
        <f t="shared" si="1"/>
        <v/>
      </c>
    </row>
    <row r="19" spans="2:78" x14ac:dyDescent="0.25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BX19" s="26" t="str">
        <f t="shared" si="0"/>
        <v>NULL</v>
      </c>
      <c r="BY19" s="8">
        <f t="shared" si="2"/>
        <v>15</v>
      </c>
      <c r="BZ19" s="7" t="str">
        <f t="shared" si="1"/>
        <v/>
      </c>
    </row>
    <row r="20" spans="2:78" x14ac:dyDescent="0.25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BX20" s="26" t="str">
        <f t="shared" si="0"/>
        <v>NULL</v>
      </c>
      <c r="BY20" s="8">
        <f t="shared" si="2"/>
        <v>16</v>
      </c>
      <c r="BZ20" s="7" t="str">
        <f t="shared" si="1"/>
        <v/>
      </c>
    </row>
    <row r="21" spans="2:78" x14ac:dyDescent="0.2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BX21" s="26" t="str">
        <f t="shared" si="0"/>
        <v>NULL</v>
      </c>
      <c r="BY21" s="8">
        <f t="shared" si="2"/>
        <v>17</v>
      </c>
      <c r="BZ21" s="7" t="str">
        <f t="shared" si="1"/>
        <v/>
      </c>
    </row>
    <row r="22" spans="2:78" x14ac:dyDescent="0.25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BX22" s="26" t="str">
        <f t="shared" si="0"/>
        <v>NULL</v>
      </c>
      <c r="BY22" s="8">
        <f t="shared" si="2"/>
        <v>18</v>
      </c>
      <c r="BZ22" s="7" t="str">
        <f t="shared" si="1"/>
        <v/>
      </c>
    </row>
    <row r="23" spans="2:78" x14ac:dyDescent="0.25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BX23" s="26" t="str">
        <f t="shared" si="0"/>
        <v>NULL</v>
      </c>
      <c r="BY23" s="8">
        <f t="shared" si="2"/>
        <v>19</v>
      </c>
      <c r="BZ23" s="7" t="str">
        <f t="shared" si="1"/>
        <v/>
      </c>
    </row>
    <row r="24" spans="2:78" x14ac:dyDescent="0.25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BX24" s="26" t="str">
        <f t="shared" si="0"/>
        <v>NULL</v>
      </c>
      <c r="BY24" s="8">
        <f t="shared" si="2"/>
        <v>20</v>
      </c>
      <c r="BZ24" s="7" t="str">
        <f t="shared" si="1"/>
        <v/>
      </c>
    </row>
    <row r="25" spans="2:78" x14ac:dyDescent="0.25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BX25" s="26" t="str">
        <f t="shared" si="0"/>
        <v>NULL</v>
      </c>
      <c r="BY25" s="8">
        <f t="shared" si="2"/>
        <v>21</v>
      </c>
      <c r="BZ25" s="7" t="str">
        <f t="shared" si="1"/>
        <v/>
      </c>
    </row>
    <row r="26" spans="2:78" x14ac:dyDescent="0.25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BX26" s="26" t="str">
        <f t="shared" si="0"/>
        <v>NULL</v>
      </c>
      <c r="BY26" s="8">
        <f t="shared" si="2"/>
        <v>22</v>
      </c>
      <c r="BZ26" s="7" t="str">
        <f t="shared" si="1"/>
        <v/>
      </c>
    </row>
    <row r="27" spans="2:78" x14ac:dyDescent="0.25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BX27" s="26" t="str">
        <f t="shared" si="0"/>
        <v>NULL</v>
      </c>
      <c r="BY27" s="8">
        <f t="shared" si="2"/>
        <v>23</v>
      </c>
      <c r="BZ27" s="7" t="str">
        <f t="shared" si="1"/>
        <v/>
      </c>
    </row>
    <row r="28" spans="2:78" x14ac:dyDescent="0.25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BX28" s="26" t="str">
        <f t="shared" si="0"/>
        <v>NULL</v>
      </c>
      <c r="BY28" s="8">
        <f t="shared" si="2"/>
        <v>24</v>
      </c>
      <c r="BZ28" s="7" t="str">
        <f t="shared" si="1"/>
        <v/>
      </c>
    </row>
    <row r="29" spans="2:78" x14ac:dyDescent="0.25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BX29" s="26" t="str">
        <f t="shared" si="0"/>
        <v>NULL</v>
      </c>
      <c r="BY29" s="8">
        <f t="shared" si="2"/>
        <v>25</v>
      </c>
      <c r="BZ29" s="7" t="str">
        <f t="shared" si="1"/>
        <v/>
      </c>
    </row>
    <row r="30" spans="2:78" x14ac:dyDescent="0.25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BX30" s="26" t="str">
        <f t="shared" si="0"/>
        <v>NULL</v>
      </c>
      <c r="BY30" s="8">
        <f t="shared" si="2"/>
        <v>26</v>
      </c>
      <c r="BZ30" s="7" t="str">
        <f t="shared" si="1"/>
        <v/>
      </c>
    </row>
    <row r="31" spans="2:78" x14ac:dyDescent="0.25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BX31" s="26" t="str">
        <f t="shared" si="0"/>
        <v>NULL</v>
      </c>
      <c r="BY31" s="8">
        <f t="shared" si="2"/>
        <v>27</v>
      </c>
      <c r="BZ31" s="7" t="str">
        <f t="shared" si="1"/>
        <v/>
      </c>
    </row>
    <row r="32" spans="2:78" x14ac:dyDescent="0.25">
      <c r="B32" s="21"/>
      <c r="C32" s="20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BX32" s="26" t="str">
        <f t="shared" si="0"/>
        <v>NULL</v>
      </c>
      <c r="BY32" s="8">
        <f t="shared" si="2"/>
        <v>28</v>
      </c>
      <c r="BZ32" s="7" t="str">
        <f t="shared" si="1"/>
        <v/>
      </c>
    </row>
    <row r="33" spans="2:78" x14ac:dyDescent="0.25">
      <c r="B33" s="21"/>
      <c r="C33" s="2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BX33" s="26" t="str">
        <f t="shared" si="0"/>
        <v>NULL</v>
      </c>
      <c r="BY33" s="8">
        <f t="shared" si="2"/>
        <v>29</v>
      </c>
      <c r="BZ33" s="7" t="str">
        <f t="shared" si="1"/>
        <v/>
      </c>
    </row>
    <row r="34" spans="2:78" x14ac:dyDescent="0.25">
      <c r="B34" s="21"/>
      <c r="C34" s="20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BX34" s="26" t="str">
        <f t="shared" si="0"/>
        <v>NULL</v>
      </c>
      <c r="BY34" s="8">
        <f t="shared" si="2"/>
        <v>30</v>
      </c>
      <c r="BZ34" s="7" t="str">
        <f t="shared" si="1"/>
        <v/>
      </c>
    </row>
    <row r="35" spans="2:78" x14ac:dyDescent="0.25">
      <c r="B35" s="21"/>
      <c r="C35" s="20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BX35" s="26" t="str">
        <f t="shared" si="0"/>
        <v>NULL</v>
      </c>
      <c r="BY35" s="8">
        <f t="shared" si="2"/>
        <v>31</v>
      </c>
      <c r="BZ35" s="7" t="str">
        <f t="shared" si="1"/>
        <v/>
      </c>
    </row>
    <row r="36" spans="2:78" x14ac:dyDescent="0.25">
      <c r="B36" s="21"/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BX36" s="26" t="str">
        <f t="shared" si="0"/>
        <v>NULL</v>
      </c>
      <c r="BY36" s="8">
        <f t="shared" si="2"/>
        <v>32</v>
      </c>
      <c r="BZ36" s="7" t="str">
        <f t="shared" si="1"/>
        <v/>
      </c>
    </row>
    <row r="37" spans="2:78" x14ac:dyDescent="0.25">
      <c r="B37" s="21"/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BX37" s="26" t="str">
        <f t="shared" si="0"/>
        <v>NULL</v>
      </c>
      <c r="BY37" s="8">
        <f t="shared" si="2"/>
        <v>33</v>
      </c>
      <c r="BZ37" s="7" t="str">
        <f t="shared" si="1"/>
        <v/>
      </c>
    </row>
    <row r="38" spans="2:78" x14ac:dyDescent="0.25">
      <c r="B38" s="21"/>
      <c r="C38" s="20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BX38" s="26" t="str">
        <f t="shared" si="0"/>
        <v>NULL</v>
      </c>
      <c r="BY38" s="8">
        <f t="shared" si="2"/>
        <v>34</v>
      </c>
      <c r="BZ38" s="7" t="str">
        <f t="shared" si="1"/>
        <v/>
      </c>
    </row>
    <row r="39" spans="2:78" x14ac:dyDescent="0.25">
      <c r="B39" s="21"/>
      <c r="C39" s="20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BX39" s="26" t="str">
        <f t="shared" si="0"/>
        <v>NULL</v>
      </c>
      <c r="BY39" s="8">
        <f t="shared" si="2"/>
        <v>35</v>
      </c>
      <c r="BZ39" s="7" t="str">
        <f t="shared" si="1"/>
        <v/>
      </c>
    </row>
    <row r="40" spans="2:78" x14ac:dyDescent="0.25">
      <c r="B40" s="21"/>
      <c r="C40" s="20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BX40" s="26" t="str">
        <f t="shared" si="0"/>
        <v>NULL</v>
      </c>
      <c r="BY40" s="8">
        <f t="shared" si="2"/>
        <v>36</v>
      </c>
      <c r="BZ40" s="7" t="str">
        <f t="shared" si="1"/>
        <v/>
      </c>
    </row>
    <row r="41" spans="2:78" x14ac:dyDescent="0.2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BX41" s="26" t="str">
        <f t="shared" si="0"/>
        <v>NULL</v>
      </c>
      <c r="BY41" s="8">
        <f t="shared" si="2"/>
        <v>37</v>
      </c>
      <c r="BZ41" s="7" t="str">
        <f t="shared" si="1"/>
        <v/>
      </c>
    </row>
    <row r="42" spans="2:78" x14ac:dyDescent="0.2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BX42" s="26" t="str">
        <f t="shared" si="0"/>
        <v>NULL</v>
      </c>
      <c r="BY42" s="8">
        <f t="shared" si="2"/>
        <v>38</v>
      </c>
      <c r="BZ42" s="7" t="str">
        <f t="shared" si="1"/>
        <v/>
      </c>
    </row>
    <row r="43" spans="2:78" x14ac:dyDescent="0.2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BX43" s="26" t="str">
        <f t="shared" si="0"/>
        <v>NULL</v>
      </c>
      <c r="BY43" s="8">
        <f t="shared" si="2"/>
        <v>39</v>
      </c>
      <c r="BZ43" s="7" t="str">
        <f t="shared" si="1"/>
        <v/>
      </c>
    </row>
    <row r="44" spans="2:78" x14ac:dyDescent="0.2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BX44" s="26" t="str">
        <f t="shared" si="0"/>
        <v>NULL</v>
      </c>
      <c r="BY44" s="8">
        <f t="shared" si="2"/>
        <v>40</v>
      </c>
      <c r="BZ44" s="7" t="str">
        <f t="shared" si="1"/>
        <v/>
      </c>
    </row>
    <row r="45" spans="2:78" x14ac:dyDescent="0.2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BX45" s="26" t="str">
        <f t="shared" si="0"/>
        <v>NULL</v>
      </c>
      <c r="BY45" s="8">
        <f t="shared" si="2"/>
        <v>41</v>
      </c>
      <c r="BZ45" s="7" t="str">
        <f t="shared" si="1"/>
        <v/>
      </c>
    </row>
    <row r="46" spans="2:78" x14ac:dyDescent="0.2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BX46" s="26" t="str">
        <f t="shared" si="0"/>
        <v>NULL</v>
      </c>
      <c r="BY46" s="8">
        <f t="shared" si="2"/>
        <v>42</v>
      </c>
      <c r="BZ46" s="7" t="str">
        <f t="shared" si="1"/>
        <v/>
      </c>
    </row>
    <row r="47" spans="2:78" x14ac:dyDescent="0.2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BX47" s="26" t="str">
        <f t="shared" si="0"/>
        <v>NULL</v>
      </c>
      <c r="BY47" s="8">
        <f t="shared" si="2"/>
        <v>43</v>
      </c>
      <c r="BZ47" s="7" t="str">
        <f t="shared" si="1"/>
        <v/>
      </c>
    </row>
    <row r="48" spans="2:78" x14ac:dyDescent="0.2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BX48" s="26" t="str">
        <f t="shared" si="0"/>
        <v>NULL</v>
      </c>
      <c r="BY48" s="8">
        <f t="shared" si="2"/>
        <v>44</v>
      </c>
      <c r="BZ48" s="7" t="str">
        <f t="shared" si="1"/>
        <v/>
      </c>
    </row>
    <row r="49" spans="2:78" x14ac:dyDescent="0.2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BX49" s="26" t="str">
        <f t="shared" si="0"/>
        <v>NULL</v>
      </c>
      <c r="BY49" s="8">
        <f t="shared" si="2"/>
        <v>45</v>
      </c>
      <c r="BZ49" s="7" t="str">
        <f t="shared" si="1"/>
        <v/>
      </c>
    </row>
    <row r="50" spans="2:78" x14ac:dyDescent="0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BX50" s="26" t="str">
        <f t="shared" si="0"/>
        <v>NULL</v>
      </c>
      <c r="BY50" s="8">
        <f t="shared" si="2"/>
        <v>46</v>
      </c>
      <c r="BZ50" s="7" t="str">
        <f t="shared" si="1"/>
        <v/>
      </c>
    </row>
    <row r="51" spans="2:78" x14ac:dyDescent="0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BX51" s="26" t="str">
        <f t="shared" si="0"/>
        <v>NULL</v>
      </c>
      <c r="BY51" s="8">
        <f t="shared" si="2"/>
        <v>47</v>
      </c>
      <c r="BZ51" s="7" t="str">
        <f t="shared" si="1"/>
        <v/>
      </c>
    </row>
    <row r="52" spans="2:78" x14ac:dyDescent="0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BX52" s="26" t="str">
        <f t="shared" si="0"/>
        <v>NULL</v>
      </c>
      <c r="BY52" s="8">
        <f t="shared" si="2"/>
        <v>48</v>
      </c>
      <c r="BZ52" s="7" t="str">
        <f t="shared" si="1"/>
        <v/>
      </c>
    </row>
    <row r="53" spans="2:78" x14ac:dyDescent="0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BX53" s="26" t="str">
        <f t="shared" si="0"/>
        <v>NULL</v>
      </c>
      <c r="BY53" s="8">
        <f t="shared" si="2"/>
        <v>49</v>
      </c>
      <c r="BZ53" s="7" t="str">
        <f t="shared" si="1"/>
        <v/>
      </c>
    </row>
    <row r="54" spans="2:78" x14ac:dyDescent="0.25">
      <c r="B54" s="21"/>
      <c r="C54" s="22"/>
      <c r="D54" s="22"/>
      <c r="E54" s="22"/>
      <c r="F54" s="24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BX54" s="26" t="str">
        <f t="shared" si="0"/>
        <v>NULL</v>
      </c>
      <c r="BY54" s="8">
        <f t="shared" si="2"/>
        <v>50</v>
      </c>
      <c r="BZ54" s="7" t="str">
        <f t="shared" si="1"/>
        <v/>
      </c>
    </row>
    <row r="55" spans="2:78" x14ac:dyDescent="0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3"/>
      <c r="P55" s="23"/>
      <c r="Q55" s="22"/>
      <c r="R55" s="22"/>
      <c r="BX55" s="26" t="str">
        <f t="shared" si="0"/>
        <v>NULL</v>
      </c>
      <c r="BY55" s="8">
        <f t="shared" si="2"/>
        <v>51</v>
      </c>
      <c r="BZ55" s="7" t="str">
        <f t="shared" si="1"/>
        <v/>
      </c>
    </row>
    <row r="56" spans="2:78" x14ac:dyDescent="0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3"/>
      <c r="P56" s="23"/>
      <c r="Q56" s="22"/>
      <c r="R56" s="22"/>
      <c r="BX56" s="26" t="str">
        <f t="shared" si="0"/>
        <v>NULL</v>
      </c>
      <c r="BY56" s="8">
        <f t="shared" si="2"/>
        <v>52</v>
      </c>
      <c r="BZ56" s="7" t="str">
        <f t="shared" si="1"/>
        <v/>
      </c>
    </row>
    <row r="57" spans="2:78" x14ac:dyDescent="0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  <c r="P57" s="23"/>
      <c r="Q57" s="22"/>
      <c r="R57" s="22"/>
      <c r="BX57" s="26" t="str">
        <f t="shared" si="0"/>
        <v>NULL</v>
      </c>
      <c r="BY57" s="8">
        <f t="shared" si="2"/>
        <v>53</v>
      </c>
      <c r="BZ57" s="7" t="str">
        <f t="shared" si="1"/>
        <v/>
      </c>
    </row>
    <row r="58" spans="2:78" x14ac:dyDescent="0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3"/>
      <c r="P58" s="23"/>
      <c r="Q58" s="22"/>
      <c r="R58" s="22"/>
      <c r="BX58" s="26" t="str">
        <f t="shared" si="0"/>
        <v>NULL</v>
      </c>
      <c r="BY58" s="8">
        <f t="shared" si="2"/>
        <v>54</v>
      </c>
      <c r="BZ58" s="7" t="str">
        <f t="shared" si="1"/>
        <v/>
      </c>
    </row>
    <row r="59" spans="2:78" x14ac:dyDescent="0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2"/>
      <c r="R59" s="22"/>
      <c r="BX59" s="26" t="str">
        <f t="shared" si="0"/>
        <v>NULL</v>
      </c>
      <c r="BY59" s="8">
        <f t="shared" si="2"/>
        <v>55</v>
      </c>
      <c r="BZ59" s="7" t="str">
        <f t="shared" si="1"/>
        <v/>
      </c>
    </row>
    <row r="60" spans="2:78" x14ac:dyDescent="0.2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3"/>
      <c r="P60" s="23"/>
      <c r="Q60" s="22"/>
      <c r="R60" s="22"/>
      <c r="BX60" s="26" t="str">
        <f t="shared" si="0"/>
        <v>NULL</v>
      </c>
      <c r="BY60" s="8">
        <f t="shared" si="2"/>
        <v>56</v>
      </c>
      <c r="BZ60" s="7" t="str">
        <f t="shared" si="1"/>
        <v/>
      </c>
    </row>
    <row r="61" spans="2:78" x14ac:dyDescent="0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3"/>
      <c r="P61" s="23"/>
      <c r="Q61" s="22"/>
      <c r="R61" s="22"/>
      <c r="BX61" s="26" t="str">
        <f t="shared" si="0"/>
        <v>NULL</v>
      </c>
      <c r="BY61" s="8">
        <f t="shared" si="2"/>
        <v>57</v>
      </c>
      <c r="BZ61" s="7" t="str">
        <f t="shared" si="1"/>
        <v/>
      </c>
    </row>
    <row r="62" spans="2:78" x14ac:dyDescent="0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3"/>
      <c r="P62" s="23"/>
      <c r="Q62" s="22"/>
      <c r="R62" s="22"/>
      <c r="BX62" s="26" t="str">
        <f t="shared" si="0"/>
        <v>NULL</v>
      </c>
      <c r="BY62" s="8">
        <f t="shared" si="2"/>
        <v>58</v>
      </c>
      <c r="BZ62" s="7" t="str">
        <f t="shared" si="1"/>
        <v/>
      </c>
    </row>
    <row r="63" spans="2:78" x14ac:dyDescent="0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3"/>
      <c r="P63" s="23"/>
      <c r="Q63" s="22"/>
      <c r="R63" s="22"/>
      <c r="BX63" s="26" t="str">
        <f t="shared" si="0"/>
        <v>NULL</v>
      </c>
      <c r="BY63" s="8">
        <f t="shared" si="2"/>
        <v>59</v>
      </c>
      <c r="BZ63" s="7" t="str">
        <f t="shared" si="1"/>
        <v/>
      </c>
    </row>
    <row r="64" spans="2:78" x14ac:dyDescent="0.25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3"/>
      <c r="P64" s="23"/>
      <c r="Q64" s="22"/>
      <c r="R64" s="22"/>
      <c r="BX64" s="26" t="str">
        <f t="shared" si="0"/>
        <v>NULL</v>
      </c>
      <c r="BY64" s="8">
        <f t="shared" si="2"/>
        <v>60</v>
      </c>
      <c r="BZ64" s="7" t="str">
        <f t="shared" si="1"/>
        <v/>
      </c>
    </row>
    <row r="65" spans="2:78" x14ac:dyDescent="0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3"/>
      <c r="P65" s="23"/>
      <c r="Q65" s="22"/>
      <c r="R65" s="22"/>
      <c r="BX65" s="26" t="str">
        <f t="shared" si="0"/>
        <v>NULL</v>
      </c>
      <c r="BY65" s="8">
        <f t="shared" si="2"/>
        <v>61</v>
      </c>
      <c r="BZ65" s="7" t="str">
        <f t="shared" si="1"/>
        <v/>
      </c>
    </row>
    <row r="66" spans="2:78" x14ac:dyDescent="0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3"/>
      <c r="P66" s="23"/>
      <c r="Q66" s="22"/>
      <c r="R66" s="22"/>
      <c r="BX66" s="26" t="str">
        <f t="shared" si="0"/>
        <v>NULL</v>
      </c>
      <c r="BY66" s="8">
        <f t="shared" si="2"/>
        <v>62</v>
      </c>
      <c r="BZ66" s="7" t="str">
        <f t="shared" si="1"/>
        <v/>
      </c>
    </row>
    <row r="67" spans="2:78" x14ac:dyDescent="0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3"/>
      <c r="P67" s="23"/>
      <c r="Q67" s="22"/>
      <c r="R67" s="22"/>
      <c r="BX67" s="26" t="str">
        <f t="shared" si="0"/>
        <v>NULL</v>
      </c>
      <c r="BY67" s="8">
        <f t="shared" si="2"/>
        <v>63</v>
      </c>
      <c r="BZ67" s="7" t="str">
        <f t="shared" si="1"/>
        <v/>
      </c>
    </row>
    <row r="68" spans="2:78" x14ac:dyDescent="0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3"/>
      <c r="P68" s="23"/>
      <c r="Q68" s="22"/>
      <c r="R68" s="22"/>
      <c r="BX68" s="26" t="str">
        <f t="shared" si="0"/>
        <v>NULL</v>
      </c>
      <c r="BY68" s="8">
        <f t="shared" si="2"/>
        <v>64</v>
      </c>
      <c r="BZ68" s="7" t="str">
        <f t="shared" si="1"/>
        <v/>
      </c>
    </row>
    <row r="69" spans="2:78" x14ac:dyDescent="0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3"/>
      <c r="P69" s="23"/>
      <c r="Q69" s="22"/>
      <c r="R69" s="22"/>
      <c r="BX69" s="26" t="str">
        <f t="shared" si="0"/>
        <v>NULL</v>
      </c>
      <c r="BY69" s="8">
        <f t="shared" si="2"/>
        <v>65</v>
      </c>
      <c r="BZ69" s="7" t="str">
        <f t="shared" si="1"/>
        <v/>
      </c>
    </row>
    <row r="70" spans="2:78" x14ac:dyDescent="0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3"/>
      <c r="P70" s="23"/>
      <c r="Q70" s="22"/>
      <c r="R70" s="22"/>
      <c r="BX70" s="26" t="str">
        <f t="shared" ref="BX70:BX107" si="3">IF(ISBLANK(B70),"NULL",VLOOKUP(B70,$BV$5:$BW$14,2,FALSE))</f>
        <v>NULL</v>
      </c>
      <c r="BY70" s="8">
        <f t="shared" si="2"/>
        <v>66</v>
      </c>
      <c r="BZ70" s="7" t="str">
        <f t="shared" ref="BZ70:BZ107" si="4">IF(ISBLANK(B70),"",CONCATENATE($CA$4,BY70,",",BX70,",'",TRIM(C70),"','",TRIM(D70),"','",TRIM(E70),"','",TRIM(SUBSTITUTE(F70,"'",".")),"','",TRIM(G70),"','",TRIM(H70),"','",TRIM(I70),"','",TRIM(SUBSTITUTE(J70,"'",".")),"','",TRIM(K70),"','",TRIM(L70),"','",TRIM(M70),"','",TRIM(N70),"',",MID(O70,FIND("(",O70)+1,(FIND(")",O70)-FIND("(",O70)-1)),",",MID(P70,FIND("(",P70)+1,(FIND(")",P70)-FIND("(",P70)-1)),",'",TRIM(Q70),"','",TRIM(R70),"',0);"))</f>
        <v/>
      </c>
    </row>
    <row r="71" spans="2:78" x14ac:dyDescent="0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3"/>
      <c r="P71" s="23"/>
      <c r="Q71" s="22"/>
      <c r="R71" s="22"/>
      <c r="BX71" s="26" t="str">
        <f t="shared" si="3"/>
        <v>NULL</v>
      </c>
      <c r="BY71" s="8">
        <f t="shared" ref="BY71:BY107" si="5">BY70+1</f>
        <v>67</v>
      </c>
      <c r="BZ71" s="7" t="str">
        <f t="shared" si="4"/>
        <v/>
      </c>
    </row>
    <row r="72" spans="2:78" x14ac:dyDescent="0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3"/>
      <c r="P72" s="23"/>
      <c r="Q72" s="22"/>
      <c r="R72" s="22"/>
      <c r="BX72" s="26" t="str">
        <f t="shared" si="3"/>
        <v>NULL</v>
      </c>
      <c r="BY72" s="8">
        <f t="shared" si="5"/>
        <v>68</v>
      </c>
      <c r="BZ72" s="7" t="str">
        <f t="shared" si="4"/>
        <v/>
      </c>
    </row>
    <row r="73" spans="2:78" x14ac:dyDescent="0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3"/>
      <c r="P73" s="23"/>
      <c r="Q73" s="22"/>
      <c r="R73" s="22"/>
      <c r="BX73" s="26" t="str">
        <f t="shared" si="3"/>
        <v>NULL</v>
      </c>
      <c r="BY73" s="8">
        <f t="shared" si="5"/>
        <v>69</v>
      </c>
      <c r="BZ73" s="7" t="str">
        <f t="shared" si="4"/>
        <v/>
      </c>
    </row>
    <row r="74" spans="2:78" x14ac:dyDescent="0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3"/>
      <c r="P74" s="23"/>
      <c r="Q74" s="22"/>
      <c r="R74" s="22"/>
      <c r="BX74" s="26" t="str">
        <f t="shared" si="3"/>
        <v>NULL</v>
      </c>
      <c r="BY74" s="8">
        <f t="shared" si="5"/>
        <v>70</v>
      </c>
      <c r="BZ74" s="7" t="str">
        <f t="shared" si="4"/>
        <v/>
      </c>
    </row>
    <row r="75" spans="2:78" x14ac:dyDescent="0.25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3"/>
      <c r="P75" s="23"/>
      <c r="Q75" s="22"/>
      <c r="R75" s="22"/>
      <c r="BX75" s="26" t="str">
        <f t="shared" si="3"/>
        <v>NULL</v>
      </c>
      <c r="BY75" s="8">
        <f t="shared" si="5"/>
        <v>71</v>
      </c>
      <c r="BZ75" s="7" t="str">
        <f t="shared" si="4"/>
        <v/>
      </c>
    </row>
    <row r="76" spans="2:78" x14ac:dyDescent="0.25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3"/>
      <c r="P76" s="23"/>
      <c r="Q76" s="22"/>
      <c r="R76" s="22"/>
      <c r="BX76" s="26" t="str">
        <f t="shared" si="3"/>
        <v>NULL</v>
      </c>
      <c r="BY76" s="8">
        <f t="shared" si="5"/>
        <v>72</v>
      </c>
      <c r="BZ76" s="7" t="str">
        <f t="shared" si="4"/>
        <v/>
      </c>
    </row>
    <row r="77" spans="2:78" x14ac:dyDescent="0.25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3"/>
      <c r="P77" s="23"/>
      <c r="Q77" s="22"/>
      <c r="R77" s="22"/>
      <c r="BX77" s="26" t="str">
        <f t="shared" si="3"/>
        <v>NULL</v>
      </c>
      <c r="BY77" s="8">
        <f t="shared" si="5"/>
        <v>73</v>
      </c>
      <c r="BZ77" s="7" t="str">
        <f t="shared" si="4"/>
        <v/>
      </c>
    </row>
    <row r="78" spans="2:78" x14ac:dyDescent="0.25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3"/>
      <c r="P78" s="23"/>
      <c r="Q78" s="22"/>
      <c r="R78" s="22"/>
      <c r="BX78" s="26" t="str">
        <f t="shared" si="3"/>
        <v>NULL</v>
      </c>
      <c r="BY78" s="8">
        <f t="shared" si="5"/>
        <v>74</v>
      </c>
      <c r="BZ78" s="7" t="str">
        <f t="shared" si="4"/>
        <v/>
      </c>
    </row>
    <row r="79" spans="2:78" x14ac:dyDescent="0.25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3"/>
      <c r="P79" s="23"/>
      <c r="Q79" s="22"/>
      <c r="R79" s="22"/>
      <c r="BX79" s="26" t="str">
        <f t="shared" si="3"/>
        <v>NULL</v>
      </c>
      <c r="BY79" s="8">
        <f t="shared" si="5"/>
        <v>75</v>
      </c>
      <c r="BZ79" s="7" t="str">
        <f t="shared" si="4"/>
        <v/>
      </c>
    </row>
    <row r="80" spans="2:78" x14ac:dyDescent="0.25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3"/>
      <c r="P80" s="23"/>
      <c r="Q80" s="22"/>
      <c r="R80" s="22"/>
      <c r="BX80" s="26" t="str">
        <f t="shared" si="3"/>
        <v>NULL</v>
      </c>
      <c r="BY80" s="8">
        <f t="shared" si="5"/>
        <v>76</v>
      </c>
      <c r="BZ80" s="7" t="str">
        <f t="shared" si="4"/>
        <v/>
      </c>
    </row>
    <row r="81" spans="2:78" x14ac:dyDescent="0.25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3"/>
      <c r="P81" s="23"/>
      <c r="Q81" s="22"/>
      <c r="R81" s="22"/>
      <c r="BX81" s="26" t="str">
        <f t="shared" si="3"/>
        <v>NULL</v>
      </c>
      <c r="BY81" s="8">
        <f t="shared" si="5"/>
        <v>77</v>
      </c>
      <c r="BZ81" s="7" t="str">
        <f t="shared" si="4"/>
        <v/>
      </c>
    </row>
    <row r="82" spans="2:78" x14ac:dyDescent="0.25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3"/>
      <c r="P82" s="23"/>
      <c r="Q82" s="22"/>
      <c r="R82" s="22"/>
      <c r="BX82" s="26" t="str">
        <f t="shared" si="3"/>
        <v>NULL</v>
      </c>
      <c r="BY82" s="8">
        <f t="shared" si="5"/>
        <v>78</v>
      </c>
      <c r="BZ82" s="7" t="str">
        <f t="shared" si="4"/>
        <v/>
      </c>
    </row>
    <row r="83" spans="2:78" x14ac:dyDescent="0.25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3"/>
      <c r="P83" s="23"/>
      <c r="Q83" s="22"/>
      <c r="R83" s="22"/>
      <c r="BX83" s="26" t="str">
        <f t="shared" si="3"/>
        <v>NULL</v>
      </c>
      <c r="BY83" s="8">
        <f t="shared" si="5"/>
        <v>79</v>
      </c>
      <c r="BZ83" s="7" t="str">
        <f t="shared" si="4"/>
        <v/>
      </c>
    </row>
    <row r="84" spans="2:78" x14ac:dyDescent="0.25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3"/>
      <c r="P84" s="23"/>
      <c r="Q84" s="22"/>
      <c r="R84" s="22"/>
      <c r="BX84" s="26" t="str">
        <f t="shared" si="3"/>
        <v>NULL</v>
      </c>
      <c r="BY84" s="8">
        <f t="shared" si="5"/>
        <v>80</v>
      </c>
      <c r="BZ84" s="7" t="str">
        <f t="shared" si="4"/>
        <v/>
      </c>
    </row>
    <row r="85" spans="2:78" x14ac:dyDescent="0.25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3"/>
      <c r="P85" s="23"/>
      <c r="Q85" s="22"/>
      <c r="R85" s="22"/>
      <c r="BX85" s="26" t="str">
        <f t="shared" si="3"/>
        <v>NULL</v>
      </c>
      <c r="BY85" s="8">
        <f t="shared" si="5"/>
        <v>81</v>
      </c>
      <c r="BZ85" s="7" t="str">
        <f t="shared" si="4"/>
        <v/>
      </c>
    </row>
    <row r="86" spans="2:78" x14ac:dyDescent="0.25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3"/>
      <c r="P86" s="23"/>
      <c r="Q86" s="22"/>
      <c r="R86" s="22"/>
      <c r="BX86" s="26" t="str">
        <f t="shared" si="3"/>
        <v>NULL</v>
      </c>
      <c r="BY86" s="8">
        <f t="shared" si="5"/>
        <v>82</v>
      </c>
      <c r="BZ86" s="7" t="str">
        <f t="shared" si="4"/>
        <v/>
      </c>
    </row>
    <row r="87" spans="2:78" x14ac:dyDescent="0.25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3"/>
      <c r="P87" s="23"/>
      <c r="Q87" s="22"/>
      <c r="R87" s="22"/>
      <c r="BX87" s="26" t="str">
        <f t="shared" si="3"/>
        <v>NULL</v>
      </c>
      <c r="BY87" s="8">
        <f t="shared" si="5"/>
        <v>83</v>
      </c>
      <c r="BZ87" s="7" t="str">
        <f t="shared" si="4"/>
        <v/>
      </c>
    </row>
    <row r="88" spans="2:78" x14ac:dyDescent="0.25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3"/>
      <c r="P88" s="23"/>
      <c r="Q88" s="22"/>
      <c r="R88" s="22"/>
      <c r="BX88" s="26" t="str">
        <f t="shared" si="3"/>
        <v>NULL</v>
      </c>
      <c r="BY88" s="8">
        <f t="shared" si="5"/>
        <v>84</v>
      </c>
      <c r="BZ88" s="7" t="str">
        <f t="shared" si="4"/>
        <v/>
      </c>
    </row>
    <row r="89" spans="2:78" x14ac:dyDescent="0.25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3"/>
      <c r="P89" s="23"/>
      <c r="Q89" s="22"/>
      <c r="R89" s="22"/>
      <c r="BX89" s="26" t="str">
        <f t="shared" si="3"/>
        <v>NULL</v>
      </c>
      <c r="BY89" s="8">
        <f t="shared" si="5"/>
        <v>85</v>
      </c>
      <c r="BZ89" s="7" t="str">
        <f t="shared" si="4"/>
        <v/>
      </c>
    </row>
    <row r="90" spans="2:78" x14ac:dyDescent="0.25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3"/>
      <c r="P90" s="23"/>
      <c r="Q90" s="22"/>
      <c r="R90" s="22"/>
      <c r="BX90" s="26" t="str">
        <f t="shared" si="3"/>
        <v>NULL</v>
      </c>
      <c r="BY90" s="8">
        <f t="shared" si="5"/>
        <v>86</v>
      </c>
      <c r="BZ90" s="7" t="str">
        <f t="shared" si="4"/>
        <v/>
      </c>
    </row>
    <row r="91" spans="2:78" x14ac:dyDescent="0.25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3"/>
      <c r="P91" s="23"/>
      <c r="Q91" s="22"/>
      <c r="R91" s="22"/>
      <c r="BX91" s="26" t="str">
        <f t="shared" si="3"/>
        <v>NULL</v>
      </c>
      <c r="BY91" s="8">
        <f t="shared" si="5"/>
        <v>87</v>
      </c>
      <c r="BZ91" s="7" t="str">
        <f t="shared" si="4"/>
        <v/>
      </c>
    </row>
    <row r="92" spans="2:78" x14ac:dyDescent="0.25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3"/>
      <c r="P92" s="23"/>
      <c r="Q92" s="22"/>
      <c r="R92" s="22"/>
      <c r="BX92" s="26" t="str">
        <f t="shared" si="3"/>
        <v>NULL</v>
      </c>
      <c r="BY92" s="8">
        <f t="shared" si="5"/>
        <v>88</v>
      </c>
      <c r="BZ92" s="7" t="str">
        <f t="shared" si="4"/>
        <v/>
      </c>
    </row>
    <row r="93" spans="2:78" x14ac:dyDescent="0.25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3"/>
      <c r="P93" s="23"/>
      <c r="Q93" s="22"/>
      <c r="R93" s="22"/>
      <c r="BX93" s="26" t="str">
        <f t="shared" si="3"/>
        <v>NULL</v>
      </c>
      <c r="BY93" s="8">
        <f t="shared" si="5"/>
        <v>89</v>
      </c>
      <c r="BZ93" s="7" t="str">
        <f t="shared" si="4"/>
        <v/>
      </c>
    </row>
    <row r="94" spans="2:78" x14ac:dyDescent="0.25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3"/>
      <c r="P94" s="23"/>
      <c r="Q94" s="22"/>
      <c r="R94" s="22"/>
      <c r="BX94" s="26" t="str">
        <f t="shared" si="3"/>
        <v>NULL</v>
      </c>
      <c r="BY94" s="8">
        <f t="shared" si="5"/>
        <v>90</v>
      </c>
      <c r="BZ94" s="7" t="str">
        <f t="shared" si="4"/>
        <v/>
      </c>
    </row>
    <row r="95" spans="2:78" x14ac:dyDescent="0.2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3"/>
      <c r="P95" s="23"/>
      <c r="Q95" s="22"/>
      <c r="R95" s="22"/>
      <c r="BX95" s="26" t="str">
        <f t="shared" si="3"/>
        <v>NULL</v>
      </c>
      <c r="BY95" s="8">
        <f t="shared" si="5"/>
        <v>91</v>
      </c>
      <c r="BZ95" s="7" t="str">
        <f t="shared" si="4"/>
        <v/>
      </c>
    </row>
    <row r="96" spans="2:78" x14ac:dyDescent="0.2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3"/>
      <c r="P96" s="23"/>
      <c r="Q96" s="22"/>
      <c r="R96" s="22"/>
      <c r="BX96" s="26" t="str">
        <f t="shared" si="3"/>
        <v>NULL</v>
      </c>
      <c r="BY96" s="8">
        <f t="shared" si="5"/>
        <v>92</v>
      </c>
      <c r="BZ96" s="7" t="str">
        <f t="shared" si="4"/>
        <v/>
      </c>
    </row>
    <row r="97" spans="2:78" x14ac:dyDescent="0.25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3"/>
      <c r="P97" s="23"/>
      <c r="Q97" s="22"/>
      <c r="R97" s="22"/>
      <c r="BX97" s="26" t="str">
        <f t="shared" si="3"/>
        <v>NULL</v>
      </c>
      <c r="BY97" s="8">
        <f t="shared" si="5"/>
        <v>93</v>
      </c>
      <c r="BZ97" s="7" t="str">
        <f t="shared" si="4"/>
        <v/>
      </c>
    </row>
    <row r="98" spans="2:78" x14ac:dyDescent="0.25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3"/>
      <c r="P98" s="23"/>
      <c r="Q98" s="22"/>
      <c r="R98" s="22"/>
      <c r="BX98" s="26" t="str">
        <f t="shared" si="3"/>
        <v>NULL</v>
      </c>
      <c r="BY98" s="8">
        <f t="shared" si="5"/>
        <v>94</v>
      </c>
      <c r="BZ98" s="7" t="str">
        <f t="shared" si="4"/>
        <v/>
      </c>
    </row>
    <row r="99" spans="2:78" x14ac:dyDescent="0.25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3"/>
      <c r="P99" s="23"/>
      <c r="Q99" s="22"/>
      <c r="R99" s="22"/>
      <c r="BX99" s="26" t="str">
        <f t="shared" si="3"/>
        <v>NULL</v>
      </c>
      <c r="BY99" s="8">
        <f t="shared" si="5"/>
        <v>95</v>
      </c>
      <c r="BZ99" s="7" t="str">
        <f t="shared" si="4"/>
        <v/>
      </c>
    </row>
    <row r="100" spans="2:78" x14ac:dyDescent="0.25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3"/>
      <c r="P100" s="23"/>
      <c r="Q100" s="22"/>
      <c r="R100" s="22"/>
      <c r="BX100" s="26" t="str">
        <f t="shared" si="3"/>
        <v>NULL</v>
      </c>
      <c r="BY100" s="8">
        <f t="shared" si="5"/>
        <v>96</v>
      </c>
      <c r="BZ100" s="7" t="str">
        <f t="shared" si="4"/>
        <v/>
      </c>
    </row>
    <row r="101" spans="2:78" x14ac:dyDescent="0.25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3"/>
      <c r="P101" s="23"/>
      <c r="Q101" s="22"/>
      <c r="R101" s="22"/>
      <c r="BX101" s="26" t="str">
        <f t="shared" si="3"/>
        <v>NULL</v>
      </c>
      <c r="BY101" s="8">
        <f t="shared" si="5"/>
        <v>97</v>
      </c>
      <c r="BZ101" s="7" t="str">
        <f t="shared" si="4"/>
        <v/>
      </c>
    </row>
    <row r="102" spans="2:78" x14ac:dyDescent="0.25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3"/>
      <c r="P102" s="23"/>
      <c r="Q102" s="22"/>
      <c r="R102" s="22"/>
      <c r="BX102" s="26" t="str">
        <f t="shared" si="3"/>
        <v>NULL</v>
      </c>
      <c r="BY102" s="8">
        <f t="shared" si="5"/>
        <v>98</v>
      </c>
      <c r="BZ102" s="7" t="str">
        <f t="shared" si="4"/>
        <v/>
      </c>
    </row>
    <row r="103" spans="2:78" x14ac:dyDescent="0.25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3"/>
      <c r="P103" s="23"/>
      <c r="Q103" s="22"/>
      <c r="R103" s="22"/>
      <c r="BX103" s="26" t="str">
        <f t="shared" si="3"/>
        <v>NULL</v>
      </c>
      <c r="BY103" s="8">
        <f t="shared" si="5"/>
        <v>99</v>
      </c>
      <c r="BZ103" s="7" t="str">
        <f t="shared" si="4"/>
        <v/>
      </c>
    </row>
    <row r="104" spans="2:78" x14ac:dyDescent="0.25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3"/>
      <c r="P104" s="23"/>
      <c r="Q104" s="22"/>
      <c r="R104" s="22"/>
      <c r="BX104" s="26" t="str">
        <f t="shared" si="3"/>
        <v>NULL</v>
      </c>
      <c r="BY104" s="8">
        <f t="shared" si="5"/>
        <v>100</v>
      </c>
      <c r="BZ104" s="7" t="str">
        <f t="shared" si="4"/>
        <v/>
      </c>
    </row>
    <row r="105" spans="2:78" x14ac:dyDescent="0.25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3"/>
      <c r="P105" s="23"/>
      <c r="Q105" s="22"/>
      <c r="R105" s="22"/>
      <c r="BX105" s="26" t="str">
        <f t="shared" si="3"/>
        <v>NULL</v>
      </c>
      <c r="BY105" s="8">
        <f t="shared" si="5"/>
        <v>101</v>
      </c>
      <c r="BZ105" s="7" t="str">
        <f t="shared" si="4"/>
        <v/>
      </c>
    </row>
    <row r="106" spans="2:78" x14ac:dyDescent="0.25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3"/>
      <c r="P106" s="23"/>
      <c r="Q106" s="22"/>
      <c r="R106" s="22"/>
      <c r="BX106" s="26" t="str">
        <f t="shared" si="3"/>
        <v>NULL</v>
      </c>
      <c r="BY106" s="8">
        <f t="shared" si="5"/>
        <v>102</v>
      </c>
      <c r="BZ106" s="7" t="str">
        <f t="shared" si="4"/>
        <v/>
      </c>
    </row>
    <row r="107" spans="2:78" x14ac:dyDescent="0.25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3"/>
      <c r="P107" s="23"/>
      <c r="Q107" s="22"/>
      <c r="R107" s="22"/>
      <c r="BX107" s="26" t="str">
        <f t="shared" si="3"/>
        <v>NULL</v>
      </c>
      <c r="BY107" s="8">
        <f t="shared" si="5"/>
        <v>103</v>
      </c>
      <c r="BZ107" s="7" t="str">
        <f t="shared" si="4"/>
        <v/>
      </c>
    </row>
    <row r="108" spans="2:78" x14ac:dyDescent="0.25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3"/>
      <c r="P108" s="23"/>
      <c r="Q108" s="22"/>
      <c r="R108" s="22"/>
      <c r="BX108" s="26" t="str">
        <f t="shared" ref="BX108" si="6">IF(ISBLANK(B108),"NULL",VLOOKUP(B108,$BV$5:$BW$14,2,FALSE))</f>
        <v>NULL</v>
      </c>
      <c r="BY108" s="8">
        <f t="shared" ref="BY108" si="7">BY107+1</f>
        <v>104</v>
      </c>
      <c r="BZ108" s="7" t="str">
        <f t="shared" ref="BZ108" si="8">IF(ISBLANK(B108),"",CONCATENATE($CA$4,BY108,",",BX108,",'",TRIM(C108),"','",TRIM(D108),"','",TRIM(E108),"','",TRIM(SUBSTITUTE(F108,"'",".")),"','",TRIM(G108),"','",TRIM(H108),"','",TRIM(I108),"','",TRIM(SUBSTITUTE(J108,"'",".")),"','",TRIM(K108),"','",TRIM(L108),"','",TRIM(M108),"','",TRIM(N108),"',",MID(O108,FIND("(",O108)+1,(FIND(")",O108)-FIND("(",O108)-1)),",",MID(P108,FIND("(",P108)+1,(FIND(")",P108)-FIND("(",P108)-1)),",'",TRIM(Q108),"','",TRIM(R108),"',0);"))</f>
        <v/>
      </c>
    </row>
    <row r="109" spans="2:78" x14ac:dyDescent="0.25">
      <c r="BZ109" s="28"/>
    </row>
    <row r="110" spans="2:78" x14ac:dyDescent="0.25">
      <c r="BZ110" s="11" t="s">
        <v>103</v>
      </c>
    </row>
  </sheetData>
  <sortState ref="B4:O112">
    <sortCondition ref="C5"/>
  </sortState>
  <mergeCells count="2">
    <mergeCell ref="BZ1:BZ3"/>
    <mergeCell ref="BV3:BW3"/>
  </mergeCells>
  <dataValidations count="8">
    <dataValidation type="list" showInputMessage="1" showErrorMessage="1" sqref="B5:B108" xr:uid="{00000000-0002-0000-0300-000000000000}">
      <formula1>$BV$5:$BV$14</formula1>
    </dataValidation>
    <dataValidation type="list" allowBlank="1" showInputMessage="1" showErrorMessage="1" sqref="O5:O108" xr:uid="{00000000-0002-0000-0300-000001000000}">
      <formula1>$CB$2:$CC$2</formula1>
    </dataValidation>
    <dataValidation type="list" allowBlank="1" showInputMessage="1" showErrorMessage="1" sqref="P5:P108" xr:uid="{00000000-0002-0000-0300-000002000000}">
      <formula1>$CB$3:$CC$3</formula1>
    </dataValidation>
    <dataValidation type="textLength" operator="lessThanOrEqual" allowBlank="1" showInputMessage="1" showErrorMessage="1" sqref="C5:D108" xr:uid="{00000000-0002-0000-0300-000003000000}">
      <formula1>60</formula1>
    </dataValidation>
    <dataValidation type="textLength" operator="lessThanOrEqual" allowBlank="1" showInputMessage="1" showErrorMessage="1" sqref="E5:E108" xr:uid="{00000000-0002-0000-0300-000004000000}">
      <formula1>15</formula1>
    </dataValidation>
    <dataValidation type="textLength" operator="lessThanOrEqual" allowBlank="1" showInputMessage="1" showErrorMessage="1" sqref="F5:H108 J5:L108" xr:uid="{00000000-0002-0000-0300-000005000000}">
      <formula1>100</formula1>
    </dataValidation>
    <dataValidation type="textLength" operator="lessThanOrEqual" allowBlank="1" showInputMessage="1" showErrorMessage="1" sqref="I5:I108 M5:M108" xr:uid="{00000000-0002-0000-0300-000006000000}">
      <formula1>50</formula1>
    </dataValidation>
    <dataValidation type="textLength" operator="lessThanOrEqual" allowBlank="1" showInputMessage="1" showErrorMessage="1" sqref="N5:N108" xr:uid="{00000000-0002-0000-0300-000007000000}">
      <formula1>500</formula1>
    </dataValidation>
  </dataValidations>
  <pageMargins left="0.70866141732283472" right="0.70866141732283472" top="0.74803149606299213" bottom="0.74803149606299213" header="0.31496062992125984" footer="0.31496062992125984"/>
  <pageSetup paperSize="9" scale="28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D108"/>
  <sheetViews>
    <sheetView zoomScale="110" zoomScaleNormal="110" workbookViewId="0">
      <selection activeCell="F6" sqref="F6"/>
    </sheetView>
  </sheetViews>
  <sheetFormatPr baseColWidth="10" defaultColWidth="11.42578125" defaultRowHeight="15" x14ac:dyDescent="0.25"/>
  <cols>
    <col min="1" max="1" width="8" customWidth="1"/>
    <col min="2" max="2" width="51.5703125" customWidth="1"/>
    <col min="3" max="3" width="16.7109375" customWidth="1"/>
    <col min="4" max="4" width="31.140625" customWidth="1"/>
    <col min="5" max="5" width="17.140625" customWidth="1"/>
    <col min="6" max="6" width="22.28515625" customWidth="1"/>
    <col min="72" max="72" width="17.140625" bestFit="1" customWidth="1"/>
    <col min="73" max="73" width="11.5703125" bestFit="1" customWidth="1"/>
    <col min="74" max="74" width="14.7109375" bestFit="1" customWidth="1"/>
    <col min="75" max="75" width="9.140625" bestFit="1" customWidth="1"/>
    <col min="76" max="76" width="11.5703125" bestFit="1" customWidth="1"/>
  </cols>
  <sheetData>
    <row r="1" spans="1:82" x14ac:dyDescent="0.25">
      <c r="BZ1" s="56" t="s">
        <v>48</v>
      </c>
      <c r="CA1" s="32" t="s">
        <v>31</v>
      </c>
      <c r="CB1" s="31"/>
      <c r="CC1" s="31"/>
      <c r="CD1" s="31"/>
    </row>
    <row r="2" spans="1:82" ht="38.25" x14ac:dyDescent="0.25">
      <c r="D2" s="27" t="s">
        <v>89</v>
      </c>
      <c r="BZ2" s="56"/>
      <c r="CA2" s="30" t="s">
        <v>33</v>
      </c>
      <c r="CB2" s="31" t="s">
        <v>34</v>
      </c>
      <c r="CC2" s="31" t="s">
        <v>35</v>
      </c>
      <c r="CD2" s="31" t="s">
        <v>36</v>
      </c>
    </row>
    <row r="3" spans="1:82" x14ac:dyDescent="0.25">
      <c r="B3" s="15" t="s">
        <v>105</v>
      </c>
      <c r="C3" s="15" t="s">
        <v>106</v>
      </c>
      <c r="D3" s="5" t="s">
        <v>107</v>
      </c>
      <c r="E3" s="5" t="s">
        <v>107</v>
      </c>
      <c r="F3" s="5" t="s">
        <v>108</v>
      </c>
      <c r="BT3" s="57" t="s">
        <v>112</v>
      </c>
      <c r="BU3" s="57"/>
      <c r="BV3" s="57" t="s">
        <v>113</v>
      </c>
      <c r="BW3" s="57"/>
      <c r="BZ3" s="56"/>
      <c r="CA3" s="30"/>
      <c r="CB3" s="31"/>
      <c r="CC3" s="31"/>
      <c r="CD3" s="31"/>
    </row>
    <row r="4" spans="1:82" x14ac:dyDescent="0.25">
      <c r="B4" s="3" t="s">
        <v>182</v>
      </c>
      <c r="C4" s="3" t="s">
        <v>183</v>
      </c>
      <c r="D4" s="3" t="s">
        <v>184</v>
      </c>
      <c r="E4" s="3" t="s">
        <v>185</v>
      </c>
      <c r="F4" s="3" t="s">
        <v>186</v>
      </c>
      <c r="BT4" s="26" t="s">
        <v>110</v>
      </c>
      <c r="BU4" s="26" t="s">
        <v>109</v>
      </c>
      <c r="BV4" s="26" t="s">
        <v>111</v>
      </c>
      <c r="BW4" s="26" t="s">
        <v>84</v>
      </c>
      <c r="BX4" s="26" t="s">
        <v>109</v>
      </c>
      <c r="BY4" s="8" t="s">
        <v>84</v>
      </c>
      <c r="BZ4" s="10"/>
      <c r="CA4" s="35" t="s">
        <v>114</v>
      </c>
      <c r="CB4" s="31"/>
      <c r="CC4" s="31"/>
      <c r="CD4" s="31"/>
    </row>
    <row r="5" spans="1:82" x14ac:dyDescent="0.25">
      <c r="A5" s="39" t="s">
        <v>144</v>
      </c>
      <c r="B5" s="40" t="s">
        <v>152</v>
      </c>
      <c r="C5" s="40" t="s">
        <v>6</v>
      </c>
      <c r="D5" s="40">
        <v>1</v>
      </c>
      <c r="E5" s="40">
        <v>1</v>
      </c>
      <c r="F5" s="40" t="s">
        <v>34</v>
      </c>
      <c r="BT5" s="26" t="str">
        <f>ACTIVIDADES!B5</f>
        <v>Entrada</v>
      </c>
      <c r="BU5" s="26">
        <f>IF(ISBLANK(ACTIVIDADES!B5),"NULL",ACTIVIDADES!BY5)</f>
        <v>1</v>
      </c>
      <c r="BV5" s="26" t="str">
        <f>IF(ISBLANK(CENTROS!C5),"",CENTROS!C5)</f>
        <v>Sede Sevilla</v>
      </c>
      <c r="BW5" s="26">
        <f>IF(ISBLANK(CENTROS!C5),"NULL",CENTROS!BY5)</f>
        <v>1</v>
      </c>
      <c r="BX5" s="26">
        <f>IF(ISBLANK(B5),"NULL",VLOOKUP(C5,$BT$5:$BU$24,2,FALSE))</f>
        <v>1</v>
      </c>
      <c r="BY5" s="8">
        <f>IF(ISBLANK(B5),"NULL",VLOOKUP(B5,$BV$5:$BW$108,2,FALSE))</f>
        <v>1</v>
      </c>
      <c r="BZ5" s="7" t="str">
        <f>IF(ISBLANK(B5),"",CONCATENATE($CA$4,BY5,",",BX5,",",D5,",",MID(F5,FIND("(",F5)+1,(FIND(")",F5)-FIND("(",F5)-1)),",",E5,",0);"))</f>
        <v>insert into cliente_actividad (cliente_actividad_cliente_id, cliente_actividad_actividad_id, cliente_actividad_ocurrencias, cliente_actividad_frec_tipo, cliente_actividad_frec_valor, cliente_actividad_excepcion) values (1,1,1,1,1,0);</v>
      </c>
    </row>
    <row r="6" spans="1:82" x14ac:dyDescent="0.25">
      <c r="A6" s="39" t="s">
        <v>144</v>
      </c>
      <c r="B6" s="40" t="s">
        <v>152</v>
      </c>
      <c r="C6" s="40" t="s">
        <v>7</v>
      </c>
      <c r="D6" s="40">
        <v>1</v>
      </c>
      <c r="E6" s="40">
        <v>1</v>
      </c>
      <c r="F6" s="40" t="s">
        <v>34</v>
      </c>
      <c r="BT6" s="26" t="str">
        <f>ACTIVIDADES!B6</f>
        <v>Salida</v>
      </c>
      <c r="BU6" s="26">
        <f>IF(ISBLANK(ACTIVIDADES!B6),"NULL",ACTIVIDADES!BY6)</f>
        <v>2</v>
      </c>
      <c r="BV6" s="26" t="str">
        <f>IF(ISBLANK(CENTROS!C6),"",CENTROS!C6)</f>
        <v/>
      </c>
      <c r="BW6" s="26" t="str">
        <f>IF(ISBLANK(CENTROS!C6),"NULL",CENTROS!BY6)</f>
        <v>NULL</v>
      </c>
      <c r="BX6" s="26">
        <f t="shared" ref="BX6:BX69" si="0">IF(ISBLANK(B6),"NULL",VLOOKUP(C6,$BT$5:$BU$24,2,FALSE))</f>
        <v>2</v>
      </c>
      <c r="BY6" s="8">
        <f t="shared" ref="BY6:BY69" si="1">IF(ISBLANK(B6),"NULL",VLOOKUP(B6,$BV$5:$BW$108,2,FALSE))</f>
        <v>1</v>
      </c>
      <c r="BZ6" s="7" t="str">
        <f t="shared" ref="BZ6:BZ69" si="2">IF(ISBLANK(B6),"",CONCATENATE($CA$4,BY6,",",BX6,",",D6,",",MID(F6,FIND("(",F6)+1,(FIND(")",F6)-FIND("(",F6)-1)),",",E6,",0);"))</f>
        <v>insert into cliente_actividad (cliente_actividad_cliente_id, cliente_actividad_actividad_id, cliente_actividad_ocurrencias, cliente_actividad_frec_tipo, cliente_actividad_frec_valor, cliente_actividad_excepcion) values (1,2,1,1,1,0);</v>
      </c>
    </row>
    <row r="7" spans="1:82" x14ac:dyDescent="0.25">
      <c r="B7" s="4"/>
      <c r="C7" s="4"/>
      <c r="D7" s="4"/>
      <c r="E7" s="4"/>
      <c r="F7" s="4" t="s">
        <v>34</v>
      </c>
      <c r="BT7" s="26" t="str">
        <f>ACTIVIDADES!B7</f>
        <v>Revisión semanal</v>
      </c>
      <c r="BU7" s="26">
        <f>IF(ISBLANK(ACTIVIDADES!B7),"NULL",ACTIVIDADES!BY7)</f>
        <v>3</v>
      </c>
      <c r="BV7" s="26" t="str">
        <f>IF(ISBLANK(CENTROS!C7),"",CENTROS!C7)</f>
        <v/>
      </c>
      <c r="BW7" s="26" t="str">
        <f>IF(ISBLANK(CENTROS!C7),"NULL",CENTROS!BY7)</f>
        <v>NULL</v>
      </c>
      <c r="BX7" s="26" t="str">
        <f t="shared" si="0"/>
        <v>NULL</v>
      </c>
      <c r="BY7" s="8" t="str">
        <f t="shared" si="1"/>
        <v>NULL</v>
      </c>
      <c r="BZ7" s="7" t="str">
        <f t="shared" si="2"/>
        <v/>
      </c>
    </row>
    <row r="8" spans="1:82" x14ac:dyDescent="0.25">
      <c r="B8" s="2"/>
      <c r="C8" s="4"/>
      <c r="D8" s="2"/>
      <c r="E8" s="2"/>
      <c r="F8" s="23" t="s">
        <v>34</v>
      </c>
      <c r="BT8" s="26" t="str">
        <f>IF(ISBLANK(ACTIVIDADES!B8),"",ACTIVIDADES!B8)</f>
        <v/>
      </c>
      <c r="BU8" s="26" t="str">
        <f>IF(ISBLANK(ACTIVIDADES!B8),"NULL",ACTIVIDADES!BY8)</f>
        <v>NULL</v>
      </c>
      <c r="BV8" s="26" t="str">
        <f>IF(ISBLANK(CENTROS!C8),"",CENTROS!C8)</f>
        <v/>
      </c>
      <c r="BW8" s="26" t="str">
        <f>IF(ISBLANK(CENTROS!C8),"NULL",CENTROS!BY8)</f>
        <v>NULL</v>
      </c>
      <c r="BX8" s="26" t="str">
        <f t="shared" si="0"/>
        <v>NULL</v>
      </c>
      <c r="BY8" s="8" t="str">
        <f t="shared" si="1"/>
        <v>NULL</v>
      </c>
      <c r="BZ8" s="7" t="str">
        <f t="shared" si="2"/>
        <v/>
      </c>
    </row>
    <row r="9" spans="1:82" x14ac:dyDescent="0.25">
      <c r="B9" s="2"/>
      <c r="C9" s="4"/>
      <c r="D9" s="2"/>
      <c r="E9" s="2"/>
      <c r="F9" s="23" t="s">
        <v>34</v>
      </c>
      <c r="BT9" s="26" t="str">
        <f>IF(ISBLANK(ACTIVIDADES!B9),"",ACTIVIDADES!B9)</f>
        <v/>
      </c>
      <c r="BU9" s="26" t="str">
        <f>IF(ISBLANK(ACTIVIDADES!B9),"NULL",ACTIVIDADES!BY9)</f>
        <v>NULL</v>
      </c>
      <c r="BV9" s="26" t="str">
        <f>IF(ISBLANK(CENTROS!C9),"",CENTROS!C9)</f>
        <v/>
      </c>
      <c r="BW9" s="26" t="str">
        <f>IF(ISBLANK(CENTROS!C9),"NULL",CENTROS!BY9)</f>
        <v>NULL</v>
      </c>
      <c r="BX9" s="26" t="str">
        <f t="shared" si="0"/>
        <v>NULL</v>
      </c>
      <c r="BY9" s="8" t="str">
        <f t="shared" si="1"/>
        <v>NULL</v>
      </c>
      <c r="BZ9" s="7" t="str">
        <f t="shared" si="2"/>
        <v/>
      </c>
    </row>
    <row r="10" spans="1:82" x14ac:dyDescent="0.25">
      <c r="B10" s="2"/>
      <c r="C10" s="4"/>
      <c r="D10" s="2"/>
      <c r="E10" s="2"/>
      <c r="F10" s="23" t="s">
        <v>34</v>
      </c>
      <c r="BT10" s="26" t="str">
        <f>IF(ISBLANK(ACTIVIDADES!B10),"",ACTIVIDADES!B10)</f>
        <v/>
      </c>
      <c r="BU10" s="26" t="str">
        <f>IF(ISBLANK(ACTIVIDADES!B10),"NULL",ACTIVIDADES!BY10)</f>
        <v>NULL</v>
      </c>
      <c r="BV10" s="26" t="str">
        <f>IF(ISBLANK(CENTROS!C10),"",CENTROS!C10)</f>
        <v/>
      </c>
      <c r="BW10" s="26" t="str">
        <f>IF(ISBLANK(CENTROS!C10),"NULL",CENTROS!BY10)</f>
        <v>NULL</v>
      </c>
      <c r="BX10" s="26" t="str">
        <f t="shared" si="0"/>
        <v>NULL</v>
      </c>
      <c r="BY10" s="8" t="str">
        <f t="shared" si="1"/>
        <v>NULL</v>
      </c>
      <c r="BZ10" s="7" t="str">
        <f t="shared" si="2"/>
        <v/>
      </c>
    </row>
    <row r="11" spans="1:82" x14ac:dyDescent="0.25">
      <c r="B11" s="2"/>
      <c r="C11" s="4"/>
      <c r="D11" s="2"/>
      <c r="E11" s="2"/>
      <c r="F11" s="23" t="s">
        <v>34</v>
      </c>
      <c r="BT11" s="26" t="str">
        <f>IF(ISBLANK(ACTIVIDADES!B11),"",ACTIVIDADES!B11)</f>
        <v/>
      </c>
      <c r="BU11" s="26" t="str">
        <f>IF(ISBLANK(ACTIVIDADES!B11),"NULL",ACTIVIDADES!BY11)</f>
        <v>NULL</v>
      </c>
      <c r="BV11" s="26" t="str">
        <f>IF(ISBLANK(CENTROS!C11),"",CENTROS!C11)</f>
        <v/>
      </c>
      <c r="BW11" s="26" t="str">
        <f>IF(ISBLANK(CENTROS!C11),"NULL",CENTROS!BY11)</f>
        <v>NULL</v>
      </c>
      <c r="BX11" s="26" t="str">
        <f t="shared" si="0"/>
        <v>NULL</v>
      </c>
      <c r="BY11" s="8" t="str">
        <f t="shared" si="1"/>
        <v>NULL</v>
      </c>
      <c r="BZ11" s="7" t="str">
        <f t="shared" si="2"/>
        <v/>
      </c>
    </row>
    <row r="12" spans="1:82" x14ac:dyDescent="0.25">
      <c r="B12" s="2"/>
      <c r="C12" s="4"/>
      <c r="D12" s="2"/>
      <c r="E12" s="2"/>
      <c r="F12" s="23" t="s">
        <v>34</v>
      </c>
      <c r="BT12" s="26" t="str">
        <f>IF(ISBLANK(ACTIVIDADES!B12),"",ACTIVIDADES!B12)</f>
        <v/>
      </c>
      <c r="BU12" s="26" t="str">
        <f>IF(ISBLANK(ACTIVIDADES!B12),"NULL",ACTIVIDADES!BY12)</f>
        <v>NULL</v>
      </c>
      <c r="BV12" s="26" t="str">
        <f>IF(ISBLANK(CENTROS!C12),"",CENTROS!C12)</f>
        <v/>
      </c>
      <c r="BW12" s="26" t="str">
        <f>IF(ISBLANK(CENTROS!C12),"NULL",CENTROS!BY12)</f>
        <v>NULL</v>
      </c>
      <c r="BX12" s="26" t="str">
        <f t="shared" si="0"/>
        <v>NULL</v>
      </c>
      <c r="BY12" s="8" t="str">
        <f t="shared" si="1"/>
        <v>NULL</v>
      </c>
      <c r="BZ12" s="7" t="str">
        <f t="shared" si="2"/>
        <v/>
      </c>
    </row>
    <row r="13" spans="1:82" x14ac:dyDescent="0.25">
      <c r="B13" s="2"/>
      <c r="C13" s="4"/>
      <c r="D13" s="2"/>
      <c r="E13" s="2"/>
      <c r="F13" s="23" t="s">
        <v>34</v>
      </c>
      <c r="BT13" s="26" t="str">
        <f>IF(ISBLANK(ACTIVIDADES!B13),"",ACTIVIDADES!B13)</f>
        <v/>
      </c>
      <c r="BU13" s="26" t="str">
        <f>IF(ISBLANK(ACTIVIDADES!B13),"NULL",ACTIVIDADES!BY13)</f>
        <v>NULL</v>
      </c>
      <c r="BV13" s="26" t="str">
        <f>IF(ISBLANK(CENTROS!C13),"",CENTROS!C13)</f>
        <v/>
      </c>
      <c r="BW13" s="26" t="str">
        <f>IF(ISBLANK(CENTROS!C13),"NULL",CENTROS!BY13)</f>
        <v>NULL</v>
      </c>
      <c r="BX13" s="26" t="str">
        <f t="shared" si="0"/>
        <v>NULL</v>
      </c>
      <c r="BY13" s="8" t="str">
        <f t="shared" si="1"/>
        <v>NULL</v>
      </c>
      <c r="BZ13" s="7" t="str">
        <f t="shared" si="2"/>
        <v/>
      </c>
    </row>
    <row r="14" spans="1:82" x14ac:dyDescent="0.25">
      <c r="B14" s="2"/>
      <c r="C14" s="4"/>
      <c r="D14" s="2"/>
      <c r="E14" s="2"/>
      <c r="F14" s="23" t="s">
        <v>34</v>
      </c>
      <c r="BT14" s="26" t="str">
        <f>IF(ISBLANK(ACTIVIDADES!B14),"",ACTIVIDADES!B14)</f>
        <v/>
      </c>
      <c r="BU14" s="26" t="str">
        <f>IF(ISBLANK(ACTIVIDADES!B14),"NULL",ACTIVIDADES!BY14)</f>
        <v>NULL</v>
      </c>
      <c r="BV14" s="26" t="str">
        <f>IF(ISBLANK(CENTROS!C14),"",CENTROS!C14)</f>
        <v/>
      </c>
      <c r="BW14" s="26" t="str">
        <f>IF(ISBLANK(CENTROS!C14),"NULL",CENTROS!BY14)</f>
        <v>NULL</v>
      </c>
      <c r="BX14" s="26" t="str">
        <f t="shared" si="0"/>
        <v>NULL</v>
      </c>
      <c r="BY14" s="8" t="str">
        <f t="shared" si="1"/>
        <v>NULL</v>
      </c>
      <c r="BZ14" s="7" t="str">
        <f t="shared" si="2"/>
        <v/>
      </c>
    </row>
    <row r="15" spans="1:82" x14ac:dyDescent="0.25">
      <c r="B15" s="2"/>
      <c r="C15" s="4"/>
      <c r="D15" s="2"/>
      <c r="E15" s="2"/>
      <c r="F15" s="23" t="s">
        <v>34</v>
      </c>
      <c r="BT15" s="26" t="str">
        <f>IF(ISBLANK(ACTIVIDADES!B15),"",ACTIVIDADES!B15)</f>
        <v/>
      </c>
      <c r="BU15" s="26" t="str">
        <f>IF(ISBLANK(ACTIVIDADES!B15),"NULL",ACTIVIDADES!BY15)</f>
        <v>NULL</v>
      </c>
      <c r="BV15" s="26" t="str">
        <f>IF(ISBLANK(CENTROS!C15),"",CENTROS!C15)</f>
        <v/>
      </c>
      <c r="BW15" s="26" t="str">
        <f>IF(ISBLANK(CENTROS!C15),"NULL",CENTROS!BY15)</f>
        <v>NULL</v>
      </c>
      <c r="BX15" s="26" t="str">
        <f t="shared" si="0"/>
        <v>NULL</v>
      </c>
      <c r="BY15" s="8" t="str">
        <f t="shared" si="1"/>
        <v>NULL</v>
      </c>
      <c r="BZ15" s="7" t="str">
        <f t="shared" si="2"/>
        <v/>
      </c>
    </row>
    <row r="16" spans="1:82" x14ac:dyDescent="0.25">
      <c r="B16" s="2"/>
      <c r="C16" s="4"/>
      <c r="D16" s="2"/>
      <c r="E16" s="2"/>
      <c r="F16" s="23" t="s">
        <v>34</v>
      </c>
      <c r="BT16" s="26" t="str">
        <f>IF(ISBLANK(ACTIVIDADES!B16),"",ACTIVIDADES!B16)</f>
        <v/>
      </c>
      <c r="BU16" s="26" t="str">
        <f>IF(ISBLANK(ACTIVIDADES!B16),"NULL",ACTIVIDADES!BY16)</f>
        <v>NULL</v>
      </c>
      <c r="BV16" s="26" t="str">
        <f>IF(ISBLANK(CENTROS!C16),"",CENTROS!C16)</f>
        <v/>
      </c>
      <c r="BW16" s="26" t="str">
        <f>IF(ISBLANK(CENTROS!C16),"NULL",CENTROS!BY16)</f>
        <v>NULL</v>
      </c>
      <c r="BX16" s="26" t="str">
        <f t="shared" si="0"/>
        <v>NULL</v>
      </c>
      <c r="BY16" s="8" t="str">
        <f t="shared" si="1"/>
        <v>NULL</v>
      </c>
      <c r="BZ16" s="7" t="str">
        <f t="shared" si="2"/>
        <v/>
      </c>
    </row>
    <row r="17" spans="2:78" x14ac:dyDescent="0.25">
      <c r="B17" s="2"/>
      <c r="C17" s="4"/>
      <c r="D17" s="2"/>
      <c r="E17" s="2"/>
      <c r="F17" s="23" t="s">
        <v>34</v>
      </c>
      <c r="BT17" s="26" t="str">
        <f>IF(ISBLANK(ACTIVIDADES!B17),"",ACTIVIDADES!B17)</f>
        <v/>
      </c>
      <c r="BU17" s="26" t="str">
        <f>IF(ISBLANK(ACTIVIDADES!B17),"NULL",ACTIVIDADES!BY17)</f>
        <v>NULL</v>
      </c>
      <c r="BV17" s="26" t="str">
        <f>IF(ISBLANK(CENTROS!C17),"",CENTROS!C17)</f>
        <v/>
      </c>
      <c r="BW17" s="26" t="str">
        <f>IF(ISBLANK(CENTROS!C17),"NULL",CENTROS!BY17)</f>
        <v>NULL</v>
      </c>
      <c r="BX17" s="26" t="str">
        <f t="shared" si="0"/>
        <v>NULL</v>
      </c>
      <c r="BY17" s="8" t="str">
        <f t="shared" si="1"/>
        <v>NULL</v>
      </c>
      <c r="BZ17" s="7" t="str">
        <f t="shared" si="2"/>
        <v/>
      </c>
    </row>
    <row r="18" spans="2:78" x14ac:dyDescent="0.25">
      <c r="B18" s="2"/>
      <c r="C18" s="4"/>
      <c r="D18" s="2"/>
      <c r="E18" s="2"/>
      <c r="F18" s="23" t="s">
        <v>34</v>
      </c>
      <c r="BT18" s="26" t="str">
        <f>IF(ISBLANK(ACTIVIDADES!B18),"",ACTIVIDADES!B18)</f>
        <v/>
      </c>
      <c r="BU18" s="26" t="str">
        <f>IF(ISBLANK(ACTIVIDADES!B18),"NULL",ACTIVIDADES!BY18)</f>
        <v>NULL</v>
      </c>
      <c r="BV18" s="26" t="str">
        <f>IF(ISBLANK(CENTROS!C18),"",CENTROS!C18)</f>
        <v/>
      </c>
      <c r="BW18" s="26" t="str">
        <f>IF(ISBLANK(CENTROS!C18),"NULL",CENTROS!BY18)</f>
        <v>NULL</v>
      </c>
      <c r="BX18" s="26" t="str">
        <f t="shared" si="0"/>
        <v>NULL</v>
      </c>
      <c r="BY18" s="8" t="str">
        <f t="shared" si="1"/>
        <v>NULL</v>
      </c>
      <c r="BZ18" s="7" t="str">
        <f t="shared" si="2"/>
        <v/>
      </c>
    </row>
    <row r="19" spans="2:78" x14ac:dyDescent="0.25">
      <c r="B19" s="2"/>
      <c r="C19" s="4"/>
      <c r="D19" s="2"/>
      <c r="E19" s="2"/>
      <c r="F19" s="23" t="s">
        <v>34</v>
      </c>
      <c r="BT19" s="26" t="str">
        <f>IF(ISBLANK(ACTIVIDADES!B19),"",ACTIVIDADES!B19)</f>
        <v/>
      </c>
      <c r="BU19" s="26" t="str">
        <f>IF(ISBLANK(ACTIVIDADES!B19),"NULL",ACTIVIDADES!BY19)</f>
        <v>NULL</v>
      </c>
      <c r="BV19" s="26" t="str">
        <f>IF(ISBLANK(CENTROS!C19),"",CENTROS!C19)</f>
        <v/>
      </c>
      <c r="BW19" s="26" t="str">
        <f>IF(ISBLANK(CENTROS!C19),"NULL",CENTROS!BY19)</f>
        <v>NULL</v>
      </c>
      <c r="BX19" s="26" t="str">
        <f t="shared" si="0"/>
        <v>NULL</v>
      </c>
      <c r="BY19" s="8" t="str">
        <f t="shared" si="1"/>
        <v>NULL</v>
      </c>
      <c r="BZ19" s="7" t="str">
        <f t="shared" si="2"/>
        <v/>
      </c>
    </row>
    <row r="20" spans="2:78" x14ac:dyDescent="0.25">
      <c r="B20" s="2"/>
      <c r="C20" s="4"/>
      <c r="D20" s="2"/>
      <c r="E20" s="2"/>
      <c r="F20" s="23" t="s">
        <v>34</v>
      </c>
      <c r="BT20" s="26" t="str">
        <f>IF(ISBLANK(ACTIVIDADES!B20),"",ACTIVIDADES!B20)</f>
        <v/>
      </c>
      <c r="BU20" s="26" t="str">
        <f>IF(ISBLANK(ACTIVIDADES!B20),"NULL",ACTIVIDADES!BY20)</f>
        <v>NULL</v>
      </c>
      <c r="BV20" s="26" t="str">
        <f>IF(ISBLANK(CENTROS!C20),"",CENTROS!C20)</f>
        <v/>
      </c>
      <c r="BW20" s="26" t="str">
        <f>IF(ISBLANK(CENTROS!C20),"NULL",CENTROS!BY20)</f>
        <v>NULL</v>
      </c>
      <c r="BX20" s="26" t="str">
        <f t="shared" si="0"/>
        <v>NULL</v>
      </c>
      <c r="BY20" s="8" t="str">
        <f t="shared" si="1"/>
        <v>NULL</v>
      </c>
      <c r="BZ20" s="7" t="str">
        <f t="shared" si="2"/>
        <v/>
      </c>
    </row>
    <row r="21" spans="2:78" x14ac:dyDescent="0.25">
      <c r="B21" s="2"/>
      <c r="C21" s="4"/>
      <c r="D21" s="2"/>
      <c r="E21" s="2"/>
      <c r="F21" s="23" t="s">
        <v>34</v>
      </c>
      <c r="BT21" s="26" t="str">
        <f>IF(ISBLANK(ACTIVIDADES!B21),"",ACTIVIDADES!B21)</f>
        <v/>
      </c>
      <c r="BU21" s="26" t="str">
        <f>IF(ISBLANK(ACTIVIDADES!B21),"NULL",ACTIVIDADES!BY21)</f>
        <v>NULL</v>
      </c>
      <c r="BV21" s="26" t="str">
        <f>IF(ISBLANK(CENTROS!C21),"",CENTROS!C21)</f>
        <v/>
      </c>
      <c r="BW21" s="26" t="str">
        <f>IF(ISBLANK(CENTROS!C21),"NULL",CENTROS!BY21)</f>
        <v>NULL</v>
      </c>
      <c r="BX21" s="26" t="str">
        <f t="shared" si="0"/>
        <v>NULL</v>
      </c>
      <c r="BY21" s="8" t="str">
        <f t="shared" si="1"/>
        <v>NULL</v>
      </c>
      <c r="BZ21" s="7" t="str">
        <f t="shared" si="2"/>
        <v/>
      </c>
    </row>
    <row r="22" spans="2:78" x14ac:dyDescent="0.25">
      <c r="B22" s="2"/>
      <c r="C22" s="4"/>
      <c r="D22" s="2"/>
      <c r="E22" s="2"/>
      <c r="F22" s="23" t="s">
        <v>34</v>
      </c>
      <c r="BT22" s="26" t="str">
        <f>IF(ISBLANK(ACTIVIDADES!B22),"",ACTIVIDADES!B22)</f>
        <v/>
      </c>
      <c r="BU22" s="26" t="str">
        <f>IF(ISBLANK(ACTIVIDADES!B22),"NULL",ACTIVIDADES!BY22)</f>
        <v>NULL</v>
      </c>
      <c r="BV22" s="26" t="str">
        <f>IF(ISBLANK(CENTROS!C22),"",CENTROS!C22)</f>
        <v/>
      </c>
      <c r="BW22" s="26" t="str">
        <f>IF(ISBLANK(CENTROS!C22),"NULL",CENTROS!BY22)</f>
        <v>NULL</v>
      </c>
      <c r="BX22" s="26" t="str">
        <f t="shared" si="0"/>
        <v>NULL</v>
      </c>
      <c r="BY22" s="8" t="str">
        <f t="shared" si="1"/>
        <v>NULL</v>
      </c>
      <c r="BZ22" s="7" t="str">
        <f t="shared" si="2"/>
        <v/>
      </c>
    </row>
    <row r="23" spans="2:78" x14ac:dyDescent="0.25">
      <c r="B23" s="2"/>
      <c r="C23" s="4"/>
      <c r="D23" s="2"/>
      <c r="E23" s="2"/>
      <c r="F23" s="23" t="s">
        <v>34</v>
      </c>
      <c r="BT23" s="26" t="str">
        <f>IF(ISBLANK(ACTIVIDADES!B23),"",ACTIVIDADES!B23)</f>
        <v/>
      </c>
      <c r="BU23" s="26" t="str">
        <f>IF(ISBLANK(ACTIVIDADES!B23),"NULL",ACTIVIDADES!BY23)</f>
        <v>NULL</v>
      </c>
      <c r="BV23" s="26" t="str">
        <f>IF(ISBLANK(CENTROS!C23),"",CENTROS!C23)</f>
        <v/>
      </c>
      <c r="BW23" s="26" t="str">
        <f>IF(ISBLANK(CENTROS!C23),"NULL",CENTROS!BY23)</f>
        <v>NULL</v>
      </c>
      <c r="BX23" s="26" t="str">
        <f t="shared" si="0"/>
        <v>NULL</v>
      </c>
      <c r="BY23" s="8" t="str">
        <f t="shared" si="1"/>
        <v>NULL</v>
      </c>
      <c r="BZ23" s="7" t="str">
        <f t="shared" si="2"/>
        <v/>
      </c>
    </row>
    <row r="24" spans="2:78" x14ac:dyDescent="0.25">
      <c r="B24" s="2"/>
      <c r="C24" s="4"/>
      <c r="D24" s="2"/>
      <c r="E24" s="2"/>
      <c r="F24" s="23" t="s">
        <v>34</v>
      </c>
      <c r="BT24" s="26" t="str">
        <f>IF(ISBLANK(ACTIVIDADES!B24),"",ACTIVIDADES!B24)</f>
        <v/>
      </c>
      <c r="BU24" s="26" t="str">
        <f>IF(ISBLANK(ACTIVIDADES!B24),"NULL",ACTIVIDADES!BY24)</f>
        <v>NULL</v>
      </c>
      <c r="BV24" s="26" t="str">
        <f>IF(ISBLANK(CENTROS!C24),"",CENTROS!C24)</f>
        <v/>
      </c>
      <c r="BW24" s="26" t="str">
        <f>IF(ISBLANK(CENTROS!C24),"NULL",CENTROS!BY24)</f>
        <v>NULL</v>
      </c>
      <c r="BX24" s="26" t="str">
        <f t="shared" si="0"/>
        <v>NULL</v>
      </c>
      <c r="BY24" s="8" t="str">
        <f t="shared" si="1"/>
        <v>NULL</v>
      </c>
      <c r="BZ24" s="7" t="str">
        <f t="shared" si="2"/>
        <v/>
      </c>
    </row>
    <row r="25" spans="2:78" x14ac:dyDescent="0.25">
      <c r="B25" s="2"/>
      <c r="C25" s="4"/>
      <c r="D25" s="2"/>
      <c r="E25" s="2"/>
      <c r="F25" s="23" t="s">
        <v>34</v>
      </c>
      <c r="BU25" s="26"/>
      <c r="BV25" s="26" t="str">
        <f>IF(ISBLANK(CENTROS!C25),"",CENTROS!C25)</f>
        <v/>
      </c>
      <c r="BW25" s="26" t="str">
        <f>IF(ISBLANK(CENTROS!C25),"NULL",CENTROS!BY25)</f>
        <v>NULL</v>
      </c>
      <c r="BX25" s="26" t="str">
        <f t="shared" si="0"/>
        <v>NULL</v>
      </c>
      <c r="BY25" s="8" t="str">
        <f t="shared" si="1"/>
        <v>NULL</v>
      </c>
      <c r="BZ25" s="7" t="str">
        <f t="shared" si="2"/>
        <v/>
      </c>
    </row>
    <row r="26" spans="2:78" x14ac:dyDescent="0.25">
      <c r="B26" s="2"/>
      <c r="C26" s="4"/>
      <c r="D26" s="2"/>
      <c r="E26" s="2"/>
      <c r="F26" s="23" t="s">
        <v>34</v>
      </c>
      <c r="BU26" s="26"/>
      <c r="BV26" s="26" t="str">
        <f>IF(ISBLANK(CENTROS!C26),"",CENTROS!C26)</f>
        <v/>
      </c>
      <c r="BW26" s="26" t="str">
        <f>IF(ISBLANK(CENTROS!C26),"NULL",CENTROS!BY26)</f>
        <v>NULL</v>
      </c>
      <c r="BX26" s="26" t="str">
        <f t="shared" si="0"/>
        <v>NULL</v>
      </c>
      <c r="BY26" s="8" t="str">
        <f t="shared" si="1"/>
        <v>NULL</v>
      </c>
      <c r="BZ26" s="7" t="str">
        <f t="shared" si="2"/>
        <v/>
      </c>
    </row>
    <row r="27" spans="2:78" x14ac:dyDescent="0.25">
      <c r="B27" s="2"/>
      <c r="C27" s="4"/>
      <c r="D27" s="2"/>
      <c r="E27" s="2"/>
      <c r="F27" s="23" t="s">
        <v>34</v>
      </c>
      <c r="BU27" s="26"/>
      <c r="BV27" s="26" t="str">
        <f>IF(ISBLANK(CENTROS!C27),"",CENTROS!C27)</f>
        <v/>
      </c>
      <c r="BW27" s="26" t="str">
        <f>IF(ISBLANK(CENTROS!C27),"NULL",CENTROS!BY27)</f>
        <v>NULL</v>
      </c>
      <c r="BX27" s="26" t="str">
        <f t="shared" si="0"/>
        <v>NULL</v>
      </c>
      <c r="BY27" s="8" t="str">
        <f t="shared" si="1"/>
        <v>NULL</v>
      </c>
      <c r="BZ27" s="7" t="str">
        <f t="shared" si="2"/>
        <v/>
      </c>
    </row>
    <row r="28" spans="2:78" x14ac:dyDescent="0.25">
      <c r="B28" s="2"/>
      <c r="C28" s="4"/>
      <c r="D28" s="2"/>
      <c r="E28" s="2"/>
      <c r="F28" s="23" t="s">
        <v>34</v>
      </c>
      <c r="BU28" s="26"/>
      <c r="BV28" s="26" t="str">
        <f>IF(ISBLANK(CENTROS!C28),"",CENTROS!C28)</f>
        <v/>
      </c>
      <c r="BW28" s="26" t="str">
        <f>IF(ISBLANK(CENTROS!C28),"NULL",CENTROS!BY28)</f>
        <v>NULL</v>
      </c>
      <c r="BX28" s="26" t="str">
        <f t="shared" si="0"/>
        <v>NULL</v>
      </c>
      <c r="BY28" s="8" t="str">
        <f t="shared" si="1"/>
        <v>NULL</v>
      </c>
      <c r="BZ28" s="7" t="str">
        <f t="shared" si="2"/>
        <v/>
      </c>
    </row>
    <row r="29" spans="2:78" x14ac:dyDescent="0.25">
      <c r="B29" s="2"/>
      <c r="C29" s="4"/>
      <c r="D29" s="2"/>
      <c r="E29" s="2"/>
      <c r="F29" s="23" t="s">
        <v>34</v>
      </c>
      <c r="BU29" s="26"/>
      <c r="BV29" s="26" t="str">
        <f>IF(ISBLANK(CENTROS!C29),"",CENTROS!C29)</f>
        <v/>
      </c>
      <c r="BW29" s="26" t="str">
        <f>IF(ISBLANK(CENTROS!C29),"NULL",CENTROS!BY29)</f>
        <v>NULL</v>
      </c>
      <c r="BX29" s="26" t="str">
        <f t="shared" si="0"/>
        <v>NULL</v>
      </c>
      <c r="BY29" s="8" t="str">
        <f t="shared" si="1"/>
        <v>NULL</v>
      </c>
      <c r="BZ29" s="7" t="str">
        <f t="shared" si="2"/>
        <v/>
      </c>
    </row>
    <row r="30" spans="2:78" x14ac:dyDescent="0.25">
      <c r="B30" s="2"/>
      <c r="C30" s="4"/>
      <c r="D30" s="2"/>
      <c r="E30" s="2"/>
      <c r="F30" s="23" t="s">
        <v>34</v>
      </c>
      <c r="BV30" s="26" t="str">
        <f>IF(ISBLANK(CENTROS!C30),"",CENTROS!C30)</f>
        <v/>
      </c>
      <c r="BW30" s="26" t="str">
        <f>IF(ISBLANK(CENTROS!C30),"NULL",CENTROS!BY30)</f>
        <v>NULL</v>
      </c>
      <c r="BX30" s="26" t="str">
        <f t="shared" si="0"/>
        <v>NULL</v>
      </c>
      <c r="BY30" s="8" t="str">
        <f t="shared" si="1"/>
        <v>NULL</v>
      </c>
      <c r="BZ30" s="7" t="str">
        <f t="shared" si="2"/>
        <v/>
      </c>
    </row>
    <row r="31" spans="2:78" x14ac:dyDescent="0.25">
      <c r="B31" s="2"/>
      <c r="C31" s="4"/>
      <c r="D31" s="2"/>
      <c r="E31" s="2"/>
      <c r="F31" s="23" t="s">
        <v>34</v>
      </c>
      <c r="BV31" s="26" t="str">
        <f>IF(ISBLANK(CENTROS!C31),"",CENTROS!C31)</f>
        <v/>
      </c>
      <c r="BW31" s="26" t="str">
        <f>IF(ISBLANK(CENTROS!C31),"NULL",CENTROS!BY31)</f>
        <v>NULL</v>
      </c>
      <c r="BX31" s="26" t="str">
        <f t="shared" si="0"/>
        <v>NULL</v>
      </c>
      <c r="BY31" s="8" t="str">
        <f t="shared" si="1"/>
        <v>NULL</v>
      </c>
      <c r="BZ31" s="7" t="str">
        <f t="shared" si="2"/>
        <v/>
      </c>
    </row>
    <row r="32" spans="2:78" x14ac:dyDescent="0.25">
      <c r="B32" s="2"/>
      <c r="C32" s="4"/>
      <c r="D32" s="2"/>
      <c r="E32" s="2"/>
      <c r="F32" s="23" t="s">
        <v>34</v>
      </c>
      <c r="BV32" s="26" t="str">
        <f>IF(ISBLANK(CENTROS!C32),"",CENTROS!C32)</f>
        <v/>
      </c>
      <c r="BW32" s="26" t="str">
        <f>IF(ISBLANK(CENTROS!C32),"NULL",CENTROS!BY32)</f>
        <v>NULL</v>
      </c>
      <c r="BX32" s="26" t="str">
        <f t="shared" si="0"/>
        <v>NULL</v>
      </c>
      <c r="BY32" s="8" t="str">
        <f t="shared" si="1"/>
        <v>NULL</v>
      </c>
      <c r="BZ32" s="7" t="str">
        <f t="shared" si="2"/>
        <v/>
      </c>
    </row>
    <row r="33" spans="2:78" x14ac:dyDescent="0.25">
      <c r="B33" s="2"/>
      <c r="C33" s="4"/>
      <c r="D33" s="2"/>
      <c r="E33" s="2"/>
      <c r="F33" s="23" t="s">
        <v>34</v>
      </c>
      <c r="BV33" s="26" t="str">
        <f>IF(ISBLANK(CENTROS!C33),"",CENTROS!C33)</f>
        <v/>
      </c>
      <c r="BW33" s="26" t="str">
        <f>IF(ISBLANK(CENTROS!C33),"NULL",CENTROS!BY33)</f>
        <v>NULL</v>
      </c>
      <c r="BX33" s="26" t="str">
        <f t="shared" si="0"/>
        <v>NULL</v>
      </c>
      <c r="BY33" s="8" t="str">
        <f t="shared" si="1"/>
        <v>NULL</v>
      </c>
      <c r="BZ33" s="7" t="str">
        <f t="shared" si="2"/>
        <v/>
      </c>
    </row>
    <row r="34" spans="2:78" x14ac:dyDescent="0.25">
      <c r="B34" s="2"/>
      <c r="C34" s="4"/>
      <c r="D34" s="2"/>
      <c r="E34" s="2"/>
      <c r="F34" s="23" t="s">
        <v>34</v>
      </c>
      <c r="BV34" s="26" t="str">
        <f>IF(ISBLANK(CENTROS!C34),"",CENTROS!C34)</f>
        <v/>
      </c>
      <c r="BW34" s="26" t="str">
        <f>IF(ISBLANK(CENTROS!C34),"NULL",CENTROS!BY34)</f>
        <v>NULL</v>
      </c>
      <c r="BX34" s="26" t="str">
        <f t="shared" si="0"/>
        <v>NULL</v>
      </c>
      <c r="BY34" s="8" t="str">
        <f t="shared" si="1"/>
        <v>NULL</v>
      </c>
      <c r="BZ34" s="7" t="str">
        <f t="shared" si="2"/>
        <v/>
      </c>
    </row>
    <row r="35" spans="2:78" x14ac:dyDescent="0.25">
      <c r="B35" s="2"/>
      <c r="C35" s="4"/>
      <c r="D35" s="2"/>
      <c r="E35" s="2"/>
      <c r="F35" s="23" t="s">
        <v>34</v>
      </c>
      <c r="BV35" s="26" t="str">
        <f>IF(ISBLANK(CENTROS!C35),"",CENTROS!C35)</f>
        <v/>
      </c>
      <c r="BW35" s="26" t="str">
        <f>IF(ISBLANK(CENTROS!C35),"NULL",CENTROS!BY35)</f>
        <v>NULL</v>
      </c>
      <c r="BX35" s="26" t="str">
        <f t="shared" si="0"/>
        <v>NULL</v>
      </c>
      <c r="BY35" s="8" t="str">
        <f t="shared" si="1"/>
        <v>NULL</v>
      </c>
      <c r="BZ35" s="7" t="str">
        <f t="shared" si="2"/>
        <v/>
      </c>
    </row>
    <row r="36" spans="2:78" x14ac:dyDescent="0.25">
      <c r="B36" s="2"/>
      <c r="C36" s="4"/>
      <c r="D36" s="2"/>
      <c r="E36" s="2"/>
      <c r="F36" s="23" t="s">
        <v>34</v>
      </c>
      <c r="BV36" s="26" t="str">
        <f>IF(ISBLANK(CENTROS!C36),"",CENTROS!C36)</f>
        <v/>
      </c>
      <c r="BW36" s="26" t="str">
        <f>IF(ISBLANK(CENTROS!C36),"NULL",CENTROS!BY36)</f>
        <v>NULL</v>
      </c>
      <c r="BX36" s="26" t="str">
        <f t="shared" si="0"/>
        <v>NULL</v>
      </c>
      <c r="BY36" s="8" t="str">
        <f t="shared" si="1"/>
        <v>NULL</v>
      </c>
      <c r="BZ36" s="7" t="str">
        <f t="shared" si="2"/>
        <v/>
      </c>
    </row>
    <row r="37" spans="2:78" x14ac:dyDescent="0.25">
      <c r="B37" s="2"/>
      <c r="C37" s="4"/>
      <c r="D37" s="2"/>
      <c r="E37" s="2"/>
      <c r="F37" s="23" t="s">
        <v>34</v>
      </c>
      <c r="BV37" s="26" t="str">
        <f>IF(ISBLANK(CENTROS!C37),"",CENTROS!C37)</f>
        <v/>
      </c>
      <c r="BW37" s="26" t="str">
        <f>IF(ISBLANK(CENTROS!C37),"NULL",CENTROS!BY37)</f>
        <v>NULL</v>
      </c>
      <c r="BX37" s="26" t="str">
        <f t="shared" si="0"/>
        <v>NULL</v>
      </c>
      <c r="BY37" s="8" t="str">
        <f t="shared" si="1"/>
        <v>NULL</v>
      </c>
      <c r="BZ37" s="7" t="str">
        <f t="shared" si="2"/>
        <v/>
      </c>
    </row>
    <row r="38" spans="2:78" x14ac:dyDescent="0.25">
      <c r="B38" s="2"/>
      <c r="C38" s="4"/>
      <c r="D38" s="2"/>
      <c r="E38" s="2"/>
      <c r="F38" s="23" t="s">
        <v>34</v>
      </c>
      <c r="BV38" s="26" t="str">
        <f>IF(ISBLANK(CENTROS!C38),"",CENTROS!C38)</f>
        <v/>
      </c>
      <c r="BW38" s="26" t="str">
        <f>IF(ISBLANK(CENTROS!C38),"NULL",CENTROS!BY38)</f>
        <v>NULL</v>
      </c>
      <c r="BX38" s="26" t="str">
        <f t="shared" si="0"/>
        <v>NULL</v>
      </c>
      <c r="BY38" s="8" t="str">
        <f t="shared" si="1"/>
        <v>NULL</v>
      </c>
      <c r="BZ38" s="7" t="str">
        <f t="shared" si="2"/>
        <v/>
      </c>
    </row>
    <row r="39" spans="2:78" x14ac:dyDescent="0.25">
      <c r="B39" s="2"/>
      <c r="C39" s="4"/>
      <c r="D39" s="2"/>
      <c r="E39" s="2"/>
      <c r="F39" s="23" t="s">
        <v>34</v>
      </c>
      <c r="BV39" s="26" t="str">
        <f>IF(ISBLANK(CENTROS!C39),"",CENTROS!C39)</f>
        <v/>
      </c>
      <c r="BW39" s="26" t="str">
        <f>IF(ISBLANK(CENTROS!C39),"NULL",CENTROS!BY39)</f>
        <v>NULL</v>
      </c>
      <c r="BX39" s="26" t="str">
        <f t="shared" si="0"/>
        <v>NULL</v>
      </c>
      <c r="BY39" s="8" t="str">
        <f t="shared" si="1"/>
        <v>NULL</v>
      </c>
      <c r="BZ39" s="7" t="str">
        <f t="shared" si="2"/>
        <v/>
      </c>
    </row>
    <row r="40" spans="2:78" x14ac:dyDescent="0.25">
      <c r="B40" s="2"/>
      <c r="C40" s="4"/>
      <c r="D40" s="2"/>
      <c r="E40" s="2"/>
      <c r="F40" s="23" t="s">
        <v>34</v>
      </c>
      <c r="BV40" s="26" t="str">
        <f>IF(ISBLANK(CENTROS!C40),"",CENTROS!C40)</f>
        <v/>
      </c>
      <c r="BW40" s="26" t="str">
        <f>IF(ISBLANK(CENTROS!C40),"NULL",CENTROS!BY40)</f>
        <v>NULL</v>
      </c>
      <c r="BX40" s="26" t="str">
        <f t="shared" si="0"/>
        <v>NULL</v>
      </c>
      <c r="BY40" s="8" t="str">
        <f t="shared" si="1"/>
        <v>NULL</v>
      </c>
      <c r="BZ40" s="7" t="str">
        <f t="shared" si="2"/>
        <v/>
      </c>
    </row>
    <row r="41" spans="2:78" x14ac:dyDescent="0.25">
      <c r="B41" s="2"/>
      <c r="C41" s="4"/>
      <c r="D41" s="2"/>
      <c r="E41" s="2"/>
      <c r="F41" s="23" t="s">
        <v>34</v>
      </c>
      <c r="BV41" s="26" t="str">
        <f>IF(ISBLANK(CENTROS!C41),"",CENTROS!C41)</f>
        <v/>
      </c>
      <c r="BW41" s="26" t="str">
        <f>IF(ISBLANK(CENTROS!C41),"NULL",CENTROS!BY41)</f>
        <v>NULL</v>
      </c>
      <c r="BX41" s="26" t="str">
        <f t="shared" si="0"/>
        <v>NULL</v>
      </c>
      <c r="BY41" s="8" t="str">
        <f t="shared" si="1"/>
        <v>NULL</v>
      </c>
      <c r="BZ41" s="7" t="str">
        <f t="shared" si="2"/>
        <v/>
      </c>
    </row>
    <row r="42" spans="2:78" x14ac:dyDescent="0.25">
      <c r="B42" s="2"/>
      <c r="C42" s="4"/>
      <c r="D42" s="2"/>
      <c r="E42" s="2"/>
      <c r="F42" s="23" t="s">
        <v>34</v>
      </c>
      <c r="BV42" s="26" t="str">
        <f>IF(ISBLANK(CENTROS!C42),"",CENTROS!C42)</f>
        <v/>
      </c>
      <c r="BW42" s="26" t="str">
        <f>IF(ISBLANK(CENTROS!C42),"NULL",CENTROS!BY42)</f>
        <v>NULL</v>
      </c>
      <c r="BX42" s="26" t="str">
        <f t="shared" si="0"/>
        <v>NULL</v>
      </c>
      <c r="BY42" s="8" t="str">
        <f t="shared" si="1"/>
        <v>NULL</v>
      </c>
      <c r="BZ42" s="7" t="str">
        <f t="shared" si="2"/>
        <v/>
      </c>
    </row>
    <row r="43" spans="2:78" x14ac:dyDescent="0.25">
      <c r="B43" s="2"/>
      <c r="C43" s="4"/>
      <c r="D43" s="2"/>
      <c r="E43" s="2"/>
      <c r="F43" s="23" t="s">
        <v>34</v>
      </c>
      <c r="BV43" s="26" t="str">
        <f>IF(ISBLANK(CENTROS!C43),"",CENTROS!C43)</f>
        <v/>
      </c>
      <c r="BW43" s="26" t="str">
        <f>IF(ISBLANK(CENTROS!C43),"NULL",CENTROS!BY43)</f>
        <v>NULL</v>
      </c>
      <c r="BX43" s="26" t="str">
        <f t="shared" si="0"/>
        <v>NULL</v>
      </c>
      <c r="BY43" s="8" t="str">
        <f t="shared" si="1"/>
        <v>NULL</v>
      </c>
      <c r="BZ43" s="7" t="str">
        <f t="shared" si="2"/>
        <v/>
      </c>
    </row>
    <row r="44" spans="2:78" x14ac:dyDescent="0.25">
      <c r="B44" s="2"/>
      <c r="C44" s="4"/>
      <c r="D44" s="2"/>
      <c r="E44" s="2"/>
      <c r="F44" s="23" t="s">
        <v>34</v>
      </c>
      <c r="BV44" s="26" t="str">
        <f>IF(ISBLANK(CENTROS!C44),"",CENTROS!C44)</f>
        <v/>
      </c>
      <c r="BW44" s="26" t="str">
        <f>IF(ISBLANK(CENTROS!C44),"NULL",CENTROS!BY44)</f>
        <v>NULL</v>
      </c>
      <c r="BX44" s="26" t="str">
        <f t="shared" si="0"/>
        <v>NULL</v>
      </c>
      <c r="BY44" s="8" t="str">
        <f t="shared" si="1"/>
        <v>NULL</v>
      </c>
      <c r="BZ44" s="7" t="str">
        <f t="shared" si="2"/>
        <v/>
      </c>
    </row>
    <row r="45" spans="2:78" x14ac:dyDescent="0.25">
      <c r="B45" s="2"/>
      <c r="C45" s="4"/>
      <c r="D45" s="2"/>
      <c r="E45" s="2"/>
      <c r="F45" s="23" t="s">
        <v>34</v>
      </c>
      <c r="BV45" s="26" t="str">
        <f>IF(ISBLANK(CENTROS!C45),"",CENTROS!C45)</f>
        <v/>
      </c>
      <c r="BW45" s="26" t="str">
        <f>IF(ISBLANK(CENTROS!C45),"NULL",CENTROS!BY45)</f>
        <v>NULL</v>
      </c>
      <c r="BX45" s="26" t="str">
        <f t="shared" si="0"/>
        <v>NULL</v>
      </c>
      <c r="BY45" s="8" t="str">
        <f t="shared" si="1"/>
        <v>NULL</v>
      </c>
      <c r="BZ45" s="7" t="str">
        <f t="shared" si="2"/>
        <v/>
      </c>
    </row>
    <row r="46" spans="2:78" x14ac:dyDescent="0.25">
      <c r="B46" s="2"/>
      <c r="C46" s="4"/>
      <c r="D46" s="2"/>
      <c r="E46" s="2"/>
      <c r="F46" s="23" t="s">
        <v>34</v>
      </c>
      <c r="BV46" s="26" t="str">
        <f>IF(ISBLANK(CENTROS!C46),"",CENTROS!C46)</f>
        <v/>
      </c>
      <c r="BW46" s="26" t="str">
        <f>IF(ISBLANK(CENTROS!C46),"NULL",CENTROS!BY46)</f>
        <v>NULL</v>
      </c>
      <c r="BX46" s="26" t="str">
        <f t="shared" si="0"/>
        <v>NULL</v>
      </c>
      <c r="BY46" s="8" t="str">
        <f t="shared" si="1"/>
        <v>NULL</v>
      </c>
      <c r="BZ46" s="7" t="str">
        <f t="shared" si="2"/>
        <v/>
      </c>
    </row>
    <row r="47" spans="2:78" x14ac:dyDescent="0.25">
      <c r="B47" s="2"/>
      <c r="C47" s="4"/>
      <c r="D47" s="2"/>
      <c r="E47" s="2"/>
      <c r="F47" s="23" t="s">
        <v>34</v>
      </c>
      <c r="BV47" s="26" t="str">
        <f>IF(ISBLANK(CENTROS!C47),"",CENTROS!C47)</f>
        <v/>
      </c>
      <c r="BW47" s="26" t="str">
        <f>IF(ISBLANK(CENTROS!C47),"NULL",CENTROS!BY47)</f>
        <v>NULL</v>
      </c>
      <c r="BX47" s="26" t="str">
        <f t="shared" si="0"/>
        <v>NULL</v>
      </c>
      <c r="BY47" s="8" t="str">
        <f t="shared" si="1"/>
        <v>NULL</v>
      </c>
      <c r="BZ47" s="7" t="str">
        <f t="shared" si="2"/>
        <v/>
      </c>
    </row>
    <row r="48" spans="2:78" x14ac:dyDescent="0.25">
      <c r="B48" s="2"/>
      <c r="C48" s="4"/>
      <c r="D48" s="2"/>
      <c r="E48" s="2"/>
      <c r="F48" s="23" t="s">
        <v>34</v>
      </c>
      <c r="BV48" s="26" t="str">
        <f>IF(ISBLANK(CENTROS!C48),"",CENTROS!C48)</f>
        <v/>
      </c>
      <c r="BW48" s="26" t="str">
        <f>IF(ISBLANK(CENTROS!C48),"NULL",CENTROS!BY48)</f>
        <v>NULL</v>
      </c>
      <c r="BX48" s="26" t="str">
        <f t="shared" si="0"/>
        <v>NULL</v>
      </c>
      <c r="BY48" s="8" t="str">
        <f t="shared" si="1"/>
        <v>NULL</v>
      </c>
      <c r="BZ48" s="7" t="str">
        <f t="shared" si="2"/>
        <v/>
      </c>
    </row>
    <row r="49" spans="2:78" x14ac:dyDescent="0.25">
      <c r="B49" s="2"/>
      <c r="C49" s="4"/>
      <c r="D49" s="2"/>
      <c r="E49" s="2"/>
      <c r="F49" s="23" t="s">
        <v>34</v>
      </c>
      <c r="BV49" s="26" t="str">
        <f>IF(ISBLANK(CENTROS!C49),"",CENTROS!C49)</f>
        <v/>
      </c>
      <c r="BW49" s="26" t="str">
        <f>IF(ISBLANK(CENTROS!C49),"NULL",CENTROS!BY49)</f>
        <v>NULL</v>
      </c>
      <c r="BX49" s="26" t="str">
        <f t="shared" si="0"/>
        <v>NULL</v>
      </c>
      <c r="BY49" s="8" t="str">
        <f t="shared" si="1"/>
        <v>NULL</v>
      </c>
      <c r="BZ49" s="7" t="str">
        <f t="shared" si="2"/>
        <v/>
      </c>
    </row>
    <row r="50" spans="2:78" x14ac:dyDescent="0.25">
      <c r="B50" s="2"/>
      <c r="C50" s="4"/>
      <c r="D50" s="2"/>
      <c r="E50" s="2"/>
      <c r="F50" s="23" t="s">
        <v>34</v>
      </c>
      <c r="BV50" s="26" t="str">
        <f>IF(ISBLANK(CENTROS!C50),"",CENTROS!C50)</f>
        <v/>
      </c>
      <c r="BW50" s="26" t="str">
        <f>IF(ISBLANK(CENTROS!C50),"NULL",CENTROS!BY50)</f>
        <v>NULL</v>
      </c>
      <c r="BX50" s="26" t="str">
        <f t="shared" si="0"/>
        <v>NULL</v>
      </c>
      <c r="BY50" s="8" t="str">
        <f t="shared" si="1"/>
        <v>NULL</v>
      </c>
      <c r="BZ50" s="7" t="str">
        <f t="shared" si="2"/>
        <v/>
      </c>
    </row>
    <row r="51" spans="2:78" x14ac:dyDescent="0.25">
      <c r="B51" s="2"/>
      <c r="C51" s="4"/>
      <c r="D51" s="2"/>
      <c r="E51" s="2"/>
      <c r="F51" s="23" t="s">
        <v>34</v>
      </c>
      <c r="BV51" s="26" t="str">
        <f>IF(ISBLANK(CENTROS!C51),"",CENTROS!C51)</f>
        <v/>
      </c>
      <c r="BW51" s="26" t="str">
        <f>IF(ISBLANK(CENTROS!C51),"NULL",CENTROS!BY51)</f>
        <v>NULL</v>
      </c>
      <c r="BX51" s="26" t="str">
        <f t="shared" si="0"/>
        <v>NULL</v>
      </c>
      <c r="BY51" s="8" t="str">
        <f t="shared" si="1"/>
        <v>NULL</v>
      </c>
      <c r="BZ51" s="7" t="str">
        <f t="shared" si="2"/>
        <v/>
      </c>
    </row>
    <row r="52" spans="2:78" x14ac:dyDescent="0.25">
      <c r="B52" s="2"/>
      <c r="C52" s="4"/>
      <c r="D52" s="2"/>
      <c r="E52" s="2"/>
      <c r="F52" s="23" t="s">
        <v>34</v>
      </c>
      <c r="BV52" s="26" t="str">
        <f>IF(ISBLANK(CENTROS!C52),"",CENTROS!C52)</f>
        <v/>
      </c>
      <c r="BW52" s="26" t="str">
        <f>IF(ISBLANK(CENTROS!C52),"NULL",CENTROS!BY52)</f>
        <v>NULL</v>
      </c>
      <c r="BX52" s="26" t="str">
        <f t="shared" si="0"/>
        <v>NULL</v>
      </c>
      <c r="BY52" s="8" t="str">
        <f t="shared" si="1"/>
        <v>NULL</v>
      </c>
      <c r="BZ52" s="7" t="str">
        <f t="shared" si="2"/>
        <v/>
      </c>
    </row>
    <row r="53" spans="2:78" x14ac:dyDescent="0.25">
      <c r="B53" s="2"/>
      <c r="C53" s="4"/>
      <c r="D53" s="2"/>
      <c r="E53" s="2"/>
      <c r="F53" s="23" t="s">
        <v>34</v>
      </c>
      <c r="BV53" s="26" t="str">
        <f>IF(ISBLANK(CENTROS!C53),"",CENTROS!C53)</f>
        <v/>
      </c>
      <c r="BW53" s="26" t="str">
        <f>IF(ISBLANK(CENTROS!C53),"NULL",CENTROS!BY53)</f>
        <v>NULL</v>
      </c>
      <c r="BX53" s="26" t="str">
        <f t="shared" si="0"/>
        <v>NULL</v>
      </c>
      <c r="BY53" s="8" t="str">
        <f t="shared" si="1"/>
        <v>NULL</v>
      </c>
      <c r="BZ53" s="7" t="str">
        <f t="shared" si="2"/>
        <v/>
      </c>
    </row>
    <row r="54" spans="2:78" x14ac:dyDescent="0.25">
      <c r="B54" s="2"/>
      <c r="C54" s="4"/>
      <c r="D54" s="2"/>
      <c r="E54" s="2"/>
      <c r="F54" s="23" t="s">
        <v>34</v>
      </c>
      <c r="BV54" s="26" t="str">
        <f>IF(ISBLANK(CENTROS!C54),"",CENTROS!C54)</f>
        <v/>
      </c>
      <c r="BW54" s="26" t="str">
        <f>IF(ISBLANK(CENTROS!C54),"NULL",CENTROS!BY54)</f>
        <v>NULL</v>
      </c>
      <c r="BX54" s="26" t="str">
        <f t="shared" si="0"/>
        <v>NULL</v>
      </c>
      <c r="BY54" s="8" t="str">
        <f t="shared" si="1"/>
        <v>NULL</v>
      </c>
      <c r="BZ54" s="7" t="str">
        <f t="shared" si="2"/>
        <v/>
      </c>
    </row>
    <row r="55" spans="2:78" x14ac:dyDescent="0.25">
      <c r="B55" s="2"/>
      <c r="C55" s="4"/>
      <c r="D55" s="2"/>
      <c r="E55" s="2"/>
      <c r="F55" s="23" t="s">
        <v>34</v>
      </c>
      <c r="BV55" s="26" t="str">
        <f>IF(ISBLANK(CENTROS!C55),"",CENTROS!C55)</f>
        <v/>
      </c>
      <c r="BW55" s="26" t="str">
        <f>IF(ISBLANK(CENTROS!C55),"NULL",CENTROS!BY55)</f>
        <v>NULL</v>
      </c>
      <c r="BX55" s="26" t="str">
        <f t="shared" si="0"/>
        <v>NULL</v>
      </c>
      <c r="BY55" s="8" t="str">
        <f t="shared" si="1"/>
        <v>NULL</v>
      </c>
      <c r="BZ55" s="7" t="str">
        <f t="shared" si="2"/>
        <v/>
      </c>
    </row>
    <row r="56" spans="2:78" x14ac:dyDescent="0.25">
      <c r="B56" s="2"/>
      <c r="C56" s="4"/>
      <c r="D56" s="2"/>
      <c r="E56" s="2"/>
      <c r="F56" s="23" t="s">
        <v>34</v>
      </c>
      <c r="BV56" s="26" t="str">
        <f>IF(ISBLANK(CENTROS!C56),"",CENTROS!C56)</f>
        <v/>
      </c>
      <c r="BW56" s="26" t="str">
        <f>IF(ISBLANK(CENTROS!C56),"NULL",CENTROS!BY56)</f>
        <v>NULL</v>
      </c>
      <c r="BX56" s="26" t="str">
        <f t="shared" si="0"/>
        <v>NULL</v>
      </c>
      <c r="BY56" s="8" t="str">
        <f t="shared" si="1"/>
        <v>NULL</v>
      </c>
      <c r="BZ56" s="7" t="str">
        <f t="shared" si="2"/>
        <v/>
      </c>
    </row>
    <row r="57" spans="2:78" x14ac:dyDescent="0.25">
      <c r="B57" s="2"/>
      <c r="C57" s="4"/>
      <c r="D57" s="2"/>
      <c r="E57" s="2"/>
      <c r="F57" s="23" t="s">
        <v>34</v>
      </c>
      <c r="BV57" s="26" t="str">
        <f>IF(ISBLANK(CENTROS!C57),"",CENTROS!C57)</f>
        <v/>
      </c>
      <c r="BW57" s="26" t="str">
        <f>IF(ISBLANK(CENTROS!C57),"NULL",CENTROS!BY57)</f>
        <v>NULL</v>
      </c>
      <c r="BX57" s="26" t="str">
        <f t="shared" si="0"/>
        <v>NULL</v>
      </c>
      <c r="BY57" s="8" t="str">
        <f t="shared" si="1"/>
        <v>NULL</v>
      </c>
      <c r="BZ57" s="7" t="str">
        <f t="shared" si="2"/>
        <v/>
      </c>
    </row>
    <row r="58" spans="2:78" x14ac:dyDescent="0.25">
      <c r="B58" s="2"/>
      <c r="C58" s="4"/>
      <c r="D58" s="2"/>
      <c r="E58" s="2"/>
      <c r="F58" s="23" t="s">
        <v>34</v>
      </c>
      <c r="BV58" s="26" t="str">
        <f>IF(ISBLANK(CENTROS!C58),"",CENTROS!C58)</f>
        <v/>
      </c>
      <c r="BW58" s="26" t="str">
        <f>IF(ISBLANK(CENTROS!C58),"NULL",CENTROS!BY58)</f>
        <v>NULL</v>
      </c>
      <c r="BX58" s="26" t="str">
        <f t="shared" si="0"/>
        <v>NULL</v>
      </c>
      <c r="BY58" s="8" t="str">
        <f t="shared" si="1"/>
        <v>NULL</v>
      </c>
      <c r="BZ58" s="7" t="str">
        <f t="shared" si="2"/>
        <v/>
      </c>
    </row>
    <row r="59" spans="2:78" x14ac:dyDescent="0.25">
      <c r="B59" s="2"/>
      <c r="C59" s="4"/>
      <c r="D59" s="2"/>
      <c r="E59" s="2"/>
      <c r="F59" s="23" t="s">
        <v>34</v>
      </c>
      <c r="BV59" s="26" t="str">
        <f>IF(ISBLANK(CENTROS!C59),"",CENTROS!C59)</f>
        <v/>
      </c>
      <c r="BW59" s="26" t="str">
        <f>IF(ISBLANK(CENTROS!C59),"NULL",CENTROS!BY59)</f>
        <v>NULL</v>
      </c>
      <c r="BX59" s="26" t="str">
        <f t="shared" si="0"/>
        <v>NULL</v>
      </c>
      <c r="BY59" s="8" t="str">
        <f t="shared" si="1"/>
        <v>NULL</v>
      </c>
      <c r="BZ59" s="7" t="str">
        <f t="shared" si="2"/>
        <v/>
      </c>
    </row>
    <row r="60" spans="2:78" x14ac:dyDescent="0.25">
      <c r="B60" s="2"/>
      <c r="C60" s="4"/>
      <c r="D60" s="2"/>
      <c r="E60" s="2"/>
      <c r="F60" s="23" t="s">
        <v>34</v>
      </c>
      <c r="BV60" s="26" t="str">
        <f>IF(ISBLANK(CENTROS!C60),"",CENTROS!C60)</f>
        <v/>
      </c>
      <c r="BW60" s="26" t="str">
        <f>IF(ISBLANK(CENTROS!C60),"NULL",CENTROS!BY60)</f>
        <v>NULL</v>
      </c>
      <c r="BX60" s="26" t="str">
        <f t="shared" si="0"/>
        <v>NULL</v>
      </c>
      <c r="BY60" s="8" t="str">
        <f t="shared" si="1"/>
        <v>NULL</v>
      </c>
      <c r="BZ60" s="7" t="str">
        <f t="shared" si="2"/>
        <v/>
      </c>
    </row>
    <row r="61" spans="2:78" x14ac:dyDescent="0.25">
      <c r="B61" s="2"/>
      <c r="C61" s="4"/>
      <c r="D61" s="2"/>
      <c r="E61" s="2"/>
      <c r="F61" s="23" t="s">
        <v>34</v>
      </c>
      <c r="BV61" s="26" t="str">
        <f>IF(ISBLANK(CENTROS!C61),"",CENTROS!C61)</f>
        <v/>
      </c>
      <c r="BW61" s="26" t="str">
        <f>IF(ISBLANK(CENTROS!C61),"NULL",CENTROS!BY61)</f>
        <v>NULL</v>
      </c>
      <c r="BX61" s="26" t="str">
        <f t="shared" si="0"/>
        <v>NULL</v>
      </c>
      <c r="BY61" s="8" t="str">
        <f t="shared" si="1"/>
        <v>NULL</v>
      </c>
      <c r="BZ61" s="7" t="str">
        <f t="shared" si="2"/>
        <v/>
      </c>
    </row>
    <row r="62" spans="2:78" x14ac:dyDescent="0.25">
      <c r="B62" s="2"/>
      <c r="C62" s="4"/>
      <c r="D62" s="2"/>
      <c r="E62" s="2"/>
      <c r="F62" s="23" t="s">
        <v>34</v>
      </c>
      <c r="BV62" s="26" t="str">
        <f>IF(ISBLANK(CENTROS!C62),"",CENTROS!C62)</f>
        <v/>
      </c>
      <c r="BW62" s="26" t="str">
        <f>IF(ISBLANK(CENTROS!C62),"NULL",CENTROS!BY62)</f>
        <v>NULL</v>
      </c>
      <c r="BX62" s="26" t="str">
        <f t="shared" si="0"/>
        <v>NULL</v>
      </c>
      <c r="BY62" s="8" t="str">
        <f t="shared" si="1"/>
        <v>NULL</v>
      </c>
      <c r="BZ62" s="7" t="str">
        <f t="shared" si="2"/>
        <v/>
      </c>
    </row>
    <row r="63" spans="2:78" x14ac:dyDescent="0.25">
      <c r="B63" s="2"/>
      <c r="C63" s="4"/>
      <c r="D63" s="2"/>
      <c r="E63" s="2"/>
      <c r="F63" s="23" t="s">
        <v>34</v>
      </c>
      <c r="BV63" s="26" t="str">
        <f>IF(ISBLANK(CENTROS!C63),"",CENTROS!C63)</f>
        <v/>
      </c>
      <c r="BW63" s="26" t="str">
        <f>IF(ISBLANK(CENTROS!C63),"NULL",CENTROS!BY63)</f>
        <v>NULL</v>
      </c>
      <c r="BX63" s="26" t="str">
        <f t="shared" si="0"/>
        <v>NULL</v>
      </c>
      <c r="BY63" s="8" t="str">
        <f t="shared" si="1"/>
        <v>NULL</v>
      </c>
      <c r="BZ63" s="7" t="str">
        <f t="shared" si="2"/>
        <v/>
      </c>
    </row>
    <row r="64" spans="2:78" x14ac:dyDescent="0.25">
      <c r="B64" s="2"/>
      <c r="C64" s="4"/>
      <c r="D64" s="2"/>
      <c r="E64" s="2"/>
      <c r="F64" s="23" t="s">
        <v>34</v>
      </c>
      <c r="BV64" s="26" t="str">
        <f>IF(ISBLANK(CENTROS!C64),"",CENTROS!C64)</f>
        <v/>
      </c>
      <c r="BW64" s="26" t="str">
        <f>IF(ISBLANK(CENTROS!C64),"NULL",CENTROS!BY64)</f>
        <v>NULL</v>
      </c>
      <c r="BX64" s="26" t="str">
        <f t="shared" si="0"/>
        <v>NULL</v>
      </c>
      <c r="BY64" s="8" t="str">
        <f t="shared" si="1"/>
        <v>NULL</v>
      </c>
      <c r="BZ64" s="7" t="str">
        <f t="shared" si="2"/>
        <v/>
      </c>
    </row>
    <row r="65" spans="2:78" x14ac:dyDescent="0.25">
      <c r="B65" s="2"/>
      <c r="C65" s="4"/>
      <c r="D65" s="2"/>
      <c r="E65" s="2"/>
      <c r="F65" s="23" t="s">
        <v>34</v>
      </c>
      <c r="BV65" s="26" t="str">
        <f>IF(ISBLANK(CENTROS!C65),"",CENTROS!C65)</f>
        <v/>
      </c>
      <c r="BW65" s="26" t="str">
        <f>IF(ISBLANK(CENTROS!C65),"NULL",CENTROS!BY65)</f>
        <v>NULL</v>
      </c>
      <c r="BX65" s="26" t="str">
        <f t="shared" si="0"/>
        <v>NULL</v>
      </c>
      <c r="BY65" s="8" t="str">
        <f t="shared" si="1"/>
        <v>NULL</v>
      </c>
      <c r="BZ65" s="7" t="str">
        <f t="shared" si="2"/>
        <v/>
      </c>
    </row>
    <row r="66" spans="2:78" x14ac:dyDescent="0.25">
      <c r="B66" s="2"/>
      <c r="C66" s="4"/>
      <c r="D66" s="2"/>
      <c r="E66" s="2"/>
      <c r="F66" s="23" t="s">
        <v>34</v>
      </c>
      <c r="BV66" s="26" t="str">
        <f>IF(ISBLANK(CENTROS!C66),"",CENTROS!C66)</f>
        <v/>
      </c>
      <c r="BW66" s="26" t="str">
        <f>IF(ISBLANK(CENTROS!C66),"NULL",CENTROS!BY66)</f>
        <v>NULL</v>
      </c>
      <c r="BX66" s="26" t="str">
        <f t="shared" si="0"/>
        <v>NULL</v>
      </c>
      <c r="BY66" s="8" t="str">
        <f t="shared" si="1"/>
        <v>NULL</v>
      </c>
      <c r="BZ66" s="7" t="str">
        <f t="shared" si="2"/>
        <v/>
      </c>
    </row>
    <row r="67" spans="2:78" x14ac:dyDescent="0.25">
      <c r="B67" s="2"/>
      <c r="C67" s="4"/>
      <c r="D67" s="2"/>
      <c r="E67" s="2"/>
      <c r="F67" s="23" t="s">
        <v>34</v>
      </c>
      <c r="BV67" s="26" t="str">
        <f>IF(ISBLANK(CENTROS!C67),"",CENTROS!C67)</f>
        <v/>
      </c>
      <c r="BW67" s="26" t="str">
        <f>IF(ISBLANK(CENTROS!C67),"NULL",CENTROS!BY67)</f>
        <v>NULL</v>
      </c>
      <c r="BX67" s="26" t="str">
        <f t="shared" si="0"/>
        <v>NULL</v>
      </c>
      <c r="BY67" s="8" t="str">
        <f t="shared" si="1"/>
        <v>NULL</v>
      </c>
      <c r="BZ67" s="7" t="str">
        <f t="shared" si="2"/>
        <v/>
      </c>
    </row>
    <row r="68" spans="2:78" x14ac:dyDescent="0.25">
      <c r="B68" s="2"/>
      <c r="C68" s="4"/>
      <c r="D68" s="2"/>
      <c r="E68" s="2"/>
      <c r="F68" s="23" t="s">
        <v>34</v>
      </c>
      <c r="BV68" s="26" t="str">
        <f>IF(ISBLANK(CENTROS!C68),"",CENTROS!C68)</f>
        <v/>
      </c>
      <c r="BW68" s="26" t="str">
        <f>IF(ISBLANK(CENTROS!C68),"NULL",CENTROS!BY68)</f>
        <v>NULL</v>
      </c>
      <c r="BX68" s="26" t="str">
        <f t="shared" si="0"/>
        <v>NULL</v>
      </c>
      <c r="BY68" s="8" t="str">
        <f t="shared" si="1"/>
        <v>NULL</v>
      </c>
      <c r="BZ68" s="7" t="str">
        <f t="shared" si="2"/>
        <v/>
      </c>
    </row>
    <row r="69" spans="2:78" x14ac:dyDescent="0.25">
      <c r="B69" s="2"/>
      <c r="C69" s="4"/>
      <c r="D69" s="2"/>
      <c r="E69" s="2"/>
      <c r="F69" s="23" t="s">
        <v>34</v>
      </c>
      <c r="BV69" s="26" t="str">
        <f>IF(ISBLANK(CENTROS!C69),"",CENTROS!C69)</f>
        <v/>
      </c>
      <c r="BW69" s="26" t="str">
        <f>IF(ISBLANK(CENTROS!C69),"NULL",CENTROS!BY69)</f>
        <v>NULL</v>
      </c>
      <c r="BX69" s="26" t="str">
        <f t="shared" si="0"/>
        <v>NULL</v>
      </c>
      <c r="BY69" s="8" t="str">
        <f t="shared" si="1"/>
        <v>NULL</v>
      </c>
      <c r="BZ69" s="7" t="str">
        <f t="shared" si="2"/>
        <v/>
      </c>
    </row>
    <row r="70" spans="2:78" x14ac:dyDescent="0.25">
      <c r="B70" s="2"/>
      <c r="C70" s="4"/>
      <c r="D70" s="2"/>
      <c r="E70" s="2"/>
      <c r="F70" s="23" t="s">
        <v>34</v>
      </c>
      <c r="BV70" s="26" t="str">
        <f>IF(ISBLANK(CENTROS!C70),"",CENTROS!C70)</f>
        <v/>
      </c>
      <c r="BW70" s="26" t="str">
        <f>IF(ISBLANK(CENTROS!C70),"NULL",CENTROS!BY70)</f>
        <v>NULL</v>
      </c>
      <c r="BX70" s="26" t="str">
        <f t="shared" ref="BX70:BX100" si="3">IF(ISBLANK(B70),"NULL",VLOOKUP(C70,$BT$5:$BU$24,2,FALSE))</f>
        <v>NULL</v>
      </c>
      <c r="BY70" s="8" t="str">
        <f t="shared" ref="BY70:BY100" si="4">IF(ISBLANK(B70),"NULL",VLOOKUP(B70,$BV$5:$BW$108,2,FALSE))</f>
        <v>NULL</v>
      </c>
      <c r="BZ70" s="7" t="str">
        <f t="shared" ref="BZ70:BZ100" si="5">IF(ISBLANK(B70),"",CONCATENATE($CA$4,BY70,",",BX70,",",D70,",",MID(F70,FIND("(",F70)+1,(FIND(")",F70)-FIND("(",F70)-1)),",",E70,",0);"))</f>
        <v/>
      </c>
    </row>
    <row r="71" spans="2:78" x14ac:dyDescent="0.25">
      <c r="B71" s="2"/>
      <c r="C71" s="4"/>
      <c r="D71" s="2"/>
      <c r="E71" s="2"/>
      <c r="F71" s="23" t="s">
        <v>34</v>
      </c>
      <c r="BV71" s="26" t="str">
        <f>IF(ISBLANK(CENTROS!C71),"",CENTROS!C71)</f>
        <v/>
      </c>
      <c r="BW71" s="26" t="str">
        <f>IF(ISBLANK(CENTROS!C71),"NULL",CENTROS!BY71)</f>
        <v>NULL</v>
      </c>
      <c r="BX71" s="26" t="str">
        <f t="shared" si="3"/>
        <v>NULL</v>
      </c>
      <c r="BY71" s="8" t="str">
        <f t="shared" si="4"/>
        <v>NULL</v>
      </c>
      <c r="BZ71" s="7" t="str">
        <f t="shared" si="5"/>
        <v/>
      </c>
    </row>
    <row r="72" spans="2:78" x14ac:dyDescent="0.25">
      <c r="B72" s="2"/>
      <c r="C72" s="4"/>
      <c r="D72" s="2"/>
      <c r="E72" s="2"/>
      <c r="F72" s="23" t="s">
        <v>34</v>
      </c>
      <c r="BV72" s="26" t="str">
        <f>IF(ISBLANK(CENTROS!C72),"",CENTROS!C72)</f>
        <v/>
      </c>
      <c r="BW72" s="26" t="str">
        <f>IF(ISBLANK(CENTROS!C72),"NULL",CENTROS!BY72)</f>
        <v>NULL</v>
      </c>
      <c r="BX72" s="26" t="str">
        <f t="shared" si="3"/>
        <v>NULL</v>
      </c>
      <c r="BY72" s="8" t="str">
        <f t="shared" si="4"/>
        <v>NULL</v>
      </c>
      <c r="BZ72" s="7" t="str">
        <f t="shared" si="5"/>
        <v/>
      </c>
    </row>
    <row r="73" spans="2:78" x14ac:dyDescent="0.25">
      <c r="B73" s="2"/>
      <c r="C73" s="4"/>
      <c r="D73" s="2"/>
      <c r="E73" s="2"/>
      <c r="F73" s="23" t="s">
        <v>34</v>
      </c>
      <c r="BV73" s="26" t="str">
        <f>IF(ISBLANK(CENTROS!C73),"",CENTROS!C73)</f>
        <v/>
      </c>
      <c r="BW73" s="26" t="str">
        <f>IF(ISBLANK(CENTROS!C73),"NULL",CENTROS!BY73)</f>
        <v>NULL</v>
      </c>
      <c r="BX73" s="26" t="str">
        <f t="shared" si="3"/>
        <v>NULL</v>
      </c>
      <c r="BY73" s="8" t="str">
        <f t="shared" si="4"/>
        <v>NULL</v>
      </c>
      <c r="BZ73" s="7" t="str">
        <f t="shared" si="5"/>
        <v/>
      </c>
    </row>
    <row r="74" spans="2:78" x14ac:dyDescent="0.25">
      <c r="B74" s="2"/>
      <c r="C74" s="4"/>
      <c r="D74" s="2"/>
      <c r="E74" s="2"/>
      <c r="F74" s="23" t="s">
        <v>34</v>
      </c>
      <c r="BV74" s="26" t="str">
        <f>IF(ISBLANK(CENTROS!C74),"",CENTROS!C74)</f>
        <v/>
      </c>
      <c r="BW74" s="26" t="str">
        <f>IF(ISBLANK(CENTROS!C74),"NULL",CENTROS!BY74)</f>
        <v>NULL</v>
      </c>
      <c r="BX74" s="26" t="str">
        <f t="shared" si="3"/>
        <v>NULL</v>
      </c>
      <c r="BY74" s="8" t="str">
        <f t="shared" si="4"/>
        <v>NULL</v>
      </c>
      <c r="BZ74" s="7" t="str">
        <f t="shared" si="5"/>
        <v/>
      </c>
    </row>
    <row r="75" spans="2:78" x14ac:dyDescent="0.25">
      <c r="B75" s="2"/>
      <c r="C75" s="4"/>
      <c r="D75" s="2"/>
      <c r="E75" s="2"/>
      <c r="F75" s="23" t="s">
        <v>34</v>
      </c>
      <c r="BV75" s="26" t="str">
        <f>IF(ISBLANK(CENTROS!C75),"",CENTROS!C75)</f>
        <v/>
      </c>
      <c r="BW75" s="26" t="str">
        <f>IF(ISBLANK(CENTROS!C75),"NULL",CENTROS!BY75)</f>
        <v>NULL</v>
      </c>
      <c r="BX75" s="26" t="str">
        <f t="shared" si="3"/>
        <v>NULL</v>
      </c>
      <c r="BY75" s="8" t="str">
        <f t="shared" si="4"/>
        <v>NULL</v>
      </c>
      <c r="BZ75" s="7" t="str">
        <f t="shared" si="5"/>
        <v/>
      </c>
    </row>
    <row r="76" spans="2:78" x14ac:dyDescent="0.25">
      <c r="B76" s="2"/>
      <c r="C76" s="4"/>
      <c r="D76" s="2"/>
      <c r="E76" s="2"/>
      <c r="F76" s="23" t="s">
        <v>34</v>
      </c>
      <c r="BV76" s="26" t="str">
        <f>IF(ISBLANK(CENTROS!C76),"",CENTROS!C76)</f>
        <v/>
      </c>
      <c r="BW76" s="26" t="str">
        <f>IF(ISBLANK(CENTROS!C76),"NULL",CENTROS!BY76)</f>
        <v>NULL</v>
      </c>
      <c r="BX76" s="26" t="str">
        <f t="shared" si="3"/>
        <v>NULL</v>
      </c>
      <c r="BY76" s="8" t="str">
        <f t="shared" si="4"/>
        <v>NULL</v>
      </c>
      <c r="BZ76" s="7" t="str">
        <f t="shared" si="5"/>
        <v/>
      </c>
    </row>
    <row r="77" spans="2:78" x14ac:dyDescent="0.25">
      <c r="B77" s="2"/>
      <c r="C77" s="4"/>
      <c r="D77" s="2"/>
      <c r="E77" s="2"/>
      <c r="F77" s="23" t="s">
        <v>34</v>
      </c>
      <c r="BV77" s="26" t="str">
        <f>IF(ISBLANK(CENTROS!C77),"",CENTROS!C77)</f>
        <v/>
      </c>
      <c r="BW77" s="26" t="str">
        <f>IF(ISBLANK(CENTROS!C77),"NULL",CENTROS!BY77)</f>
        <v>NULL</v>
      </c>
      <c r="BX77" s="26" t="str">
        <f t="shared" si="3"/>
        <v>NULL</v>
      </c>
      <c r="BY77" s="8" t="str">
        <f t="shared" si="4"/>
        <v>NULL</v>
      </c>
      <c r="BZ77" s="7" t="str">
        <f t="shared" si="5"/>
        <v/>
      </c>
    </row>
    <row r="78" spans="2:78" x14ac:dyDescent="0.25">
      <c r="B78" s="2"/>
      <c r="C78" s="4"/>
      <c r="D78" s="2"/>
      <c r="E78" s="2"/>
      <c r="F78" s="23" t="s">
        <v>34</v>
      </c>
      <c r="BV78" s="26" t="str">
        <f>IF(ISBLANK(CENTROS!C78),"",CENTROS!C78)</f>
        <v/>
      </c>
      <c r="BW78" s="26" t="str">
        <f>IF(ISBLANK(CENTROS!C78),"NULL",CENTROS!BY78)</f>
        <v>NULL</v>
      </c>
      <c r="BX78" s="26" t="str">
        <f t="shared" si="3"/>
        <v>NULL</v>
      </c>
      <c r="BY78" s="8" t="str">
        <f t="shared" si="4"/>
        <v>NULL</v>
      </c>
      <c r="BZ78" s="7" t="str">
        <f t="shared" si="5"/>
        <v/>
      </c>
    </row>
    <row r="79" spans="2:78" x14ac:dyDescent="0.25">
      <c r="B79" s="2"/>
      <c r="C79" s="4"/>
      <c r="D79" s="2"/>
      <c r="E79" s="2"/>
      <c r="F79" s="23" t="s">
        <v>34</v>
      </c>
      <c r="BV79" s="26" t="str">
        <f>IF(ISBLANK(CENTROS!C79),"",CENTROS!C79)</f>
        <v/>
      </c>
      <c r="BW79" s="26" t="str">
        <f>IF(ISBLANK(CENTROS!C79),"NULL",CENTROS!BY79)</f>
        <v>NULL</v>
      </c>
      <c r="BX79" s="26" t="str">
        <f t="shared" si="3"/>
        <v>NULL</v>
      </c>
      <c r="BY79" s="8" t="str">
        <f t="shared" si="4"/>
        <v>NULL</v>
      </c>
      <c r="BZ79" s="7" t="str">
        <f t="shared" si="5"/>
        <v/>
      </c>
    </row>
    <row r="80" spans="2:78" x14ac:dyDescent="0.25">
      <c r="B80" s="2"/>
      <c r="C80" s="4"/>
      <c r="D80" s="2"/>
      <c r="E80" s="2"/>
      <c r="F80" s="23" t="s">
        <v>34</v>
      </c>
      <c r="BV80" s="26" t="str">
        <f>IF(ISBLANK(CENTROS!C80),"",CENTROS!C80)</f>
        <v/>
      </c>
      <c r="BW80" s="26" t="str">
        <f>IF(ISBLANK(CENTROS!C80),"NULL",CENTROS!BY80)</f>
        <v>NULL</v>
      </c>
      <c r="BX80" s="26" t="str">
        <f t="shared" si="3"/>
        <v>NULL</v>
      </c>
      <c r="BY80" s="8" t="str">
        <f t="shared" si="4"/>
        <v>NULL</v>
      </c>
      <c r="BZ80" s="7" t="str">
        <f t="shared" si="5"/>
        <v/>
      </c>
    </row>
    <row r="81" spans="2:78" x14ac:dyDescent="0.25">
      <c r="B81" s="2"/>
      <c r="C81" s="4"/>
      <c r="D81" s="2"/>
      <c r="E81" s="2"/>
      <c r="F81" s="23" t="s">
        <v>34</v>
      </c>
      <c r="BV81" s="26" t="str">
        <f>IF(ISBLANK(CENTROS!C81),"",CENTROS!C81)</f>
        <v/>
      </c>
      <c r="BW81" s="26" t="str">
        <f>IF(ISBLANK(CENTROS!C81),"NULL",CENTROS!BY81)</f>
        <v>NULL</v>
      </c>
      <c r="BX81" s="26" t="str">
        <f t="shared" si="3"/>
        <v>NULL</v>
      </c>
      <c r="BY81" s="8" t="str">
        <f t="shared" si="4"/>
        <v>NULL</v>
      </c>
      <c r="BZ81" s="7" t="str">
        <f t="shared" si="5"/>
        <v/>
      </c>
    </row>
    <row r="82" spans="2:78" x14ac:dyDescent="0.25">
      <c r="B82" s="2"/>
      <c r="C82" s="4"/>
      <c r="D82" s="2"/>
      <c r="E82" s="2"/>
      <c r="F82" s="23" t="s">
        <v>34</v>
      </c>
      <c r="BV82" s="26" t="str">
        <f>IF(ISBLANK(CENTROS!C82),"",CENTROS!C82)</f>
        <v/>
      </c>
      <c r="BW82" s="26" t="str">
        <f>IF(ISBLANK(CENTROS!C82),"NULL",CENTROS!BY82)</f>
        <v>NULL</v>
      </c>
      <c r="BX82" s="26" t="str">
        <f t="shared" si="3"/>
        <v>NULL</v>
      </c>
      <c r="BY82" s="8" t="str">
        <f t="shared" si="4"/>
        <v>NULL</v>
      </c>
      <c r="BZ82" s="7" t="str">
        <f t="shared" si="5"/>
        <v/>
      </c>
    </row>
    <row r="83" spans="2:78" x14ac:dyDescent="0.25">
      <c r="B83" s="2"/>
      <c r="C83" s="4"/>
      <c r="D83" s="2"/>
      <c r="E83" s="2"/>
      <c r="F83" s="23" t="s">
        <v>34</v>
      </c>
      <c r="BV83" s="26" t="str">
        <f>IF(ISBLANK(CENTROS!C83),"",CENTROS!C83)</f>
        <v/>
      </c>
      <c r="BW83" s="26" t="str">
        <f>IF(ISBLANK(CENTROS!C83),"NULL",CENTROS!BY83)</f>
        <v>NULL</v>
      </c>
      <c r="BX83" s="26" t="str">
        <f t="shared" si="3"/>
        <v>NULL</v>
      </c>
      <c r="BY83" s="8" t="str">
        <f t="shared" si="4"/>
        <v>NULL</v>
      </c>
      <c r="BZ83" s="7" t="str">
        <f t="shared" si="5"/>
        <v/>
      </c>
    </row>
    <row r="84" spans="2:78" x14ac:dyDescent="0.25">
      <c r="B84" s="2"/>
      <c r="C84" s="4"/>
      <c r="D84" s="2"/>
      <c r="E84" s="2"/>
      <c r="F84" s="23" t="s">
        <v>34</v>
      </c>
      <c r="BV84" s="26" t="str">
        <f>IF(ISBLANK(CENTROS!C84),"",CENTROS!C84)</f>
        <v/>
      </c>
      <c r="BW84" s="26" t="str">
        <f>IF(ISBLANK(CENTROS!C84),"NULL",CENTROS!BY84)</f>
        <v>NULL</v>
      </c>
      <c r="BX84" s="26" t="str">
        <f t="shared" si="3"/>
        <v>NULL</v>
      </c>
      <c r="BY84" s="8" t="str">
        <f t="shared" si="4"/>
        <v>NULL</v>
      </c>
      <c r="BZ84" s="7" t="str">
        <f t="shared" si="5"/>
        <v/>
      </c>
    </row>
    <row r="85" spans="2:78" x14ac:dyDescent="0.25">
      <c r="B85" s="2"/>
      <c r="C85" s="4"/>
      <c r="D85" s="2"/>
      <c r="E85" s="2"/>
      <c r="F85" s="23" t="s">
        <v>34</v>
      </c>
      <c r="BV85" s="26" t="str">
        <f>IF(ISBLANK(CENTROS!C85),"",CENTROS!C85)</f>
        <v/>
      </c>
      <c r="BW85" s="26" t="str">
        <f>IF(ISBLANK(CENTROS!C85),"NULL",CENTROS!BY85)</f>
        <v>NULL</v>
      </c>
      <c r="BX85" s="26" t="str">
        <f t="shared" si="3"/>
        <v>NULL</v>
      </c>
      <c r="BY85" s="8" t="str">
        <f t="shared" si="4"/>
        <v>NULL</v>
      </c>
      <c r="BZ85" s="7" t="str">
        <f t="shared" si="5"/>
        <v/>
      </c>
    </row>
    <row r="86" spans="2:78" x14ac:dyDescent="0.25">
      <c r="B86" s="2"/>
      <c r="C86" s="4"/>
      <c r="D86" s="2"/>
      <c r="E86" s="2"/>
      <c r="F86" s="23" t="s">
        <v>34</v>
      </c>
      <c r="BV86" s="26" t="str">
        <f>IF(ISBLANK(CENTROS!C86),"",CENTROS!C86)</f>
        <v/>
      </c>
      <c r="BW86" s="26" t="str">
        <f>IF(ISBLANK(CENTROS!C86),"NULL",CENTROS!BY86)</f>
        <v>NULL</v>
      </c>
      <c r="BX86" s="26" t="str">
        <f t="shared" si="3"/>
        <v>NULL</v>
      </c>
      <c r="BY86" s="8" t="str">
        <f t="shared" si="4"/>
        <v>NULL</v>
      </c>
      <c r="BZ86" s="7" t="str">
        <f t="shared" si="5"/>
        <v/>
      </c>
    </row>
    <row r="87" spans="2:78" x14ac:dyDescent="0.25">
      <c r="B87" s="2"/>
      <c r="C87" s="4"/>
      <c r="D87" s="2"/>
      <c r="E87" s="2"/>
      <c r="F87" s="23" t="s">
        <v>34</v>
      </c>
      <c r="BV87" s="26" t="str">
        <f>IF(ISBLANK(CENTROS!C87),"",CENTROS!C87)</f>
        <v/>
      </c>
      <c r="BW87" s="26" t="str">
        <f>IF(ISBLANK(CENTROS!C87),"NULL",CENTROS!BY87)</f>
        <v>NULL</v>
      </c>
      <c r="BX87" s="26" t="str">
        <f t="shared" si="3"/>
        <v>NULL</v>
      </c>
      <c r="BY87" s="8" t="str">
        <f t="shared" si="4"/>
        <v>NULL</v>
      </c>
      <c r="BZ87" s="7" t="str">
        <f t="shared" si="5"/>
        <v/>
      </c>
    </row>
    <row r="88" spans="2:78" x14ac:dyDescent="0.25">
      <c r="B88" s="2"/>
      <c r="C88" s="4"/>
      <c r="D88" s="2"/>
      <c r="E88" s="2"/>
      <c r="F88" s="23" t="s">
        <v>34</v>
      </c>
      <c r="BV88" s="26" t="str">
        <f>IF(ISBLANK(CENTROS!C88),"",CENTROS!C88)</f>
        <v/>
      </c>
      <c r="BW88" s="26" t="str">
        <f>IF(ISBLANK(CENTROS!C88),"NULL",CENTROS!BY88)</f>
        <v>NULL</v>
      </c>
      <c r="BX88" s="26" t="str">
        <f t="shared" si="3"/>
        <v>NULL</v>
      </c>
      <c r="BY88" s="8" t="str">
        <f t="shared" si="4"/>
        <v>NULL</v>
      </c>
      <c r="BZ88" s="7" t="str">
        <f t="shared" si="5"/>
        <v/>
      </c>
    </row>
    <row r="89" spans="2:78" x14ac:dyDescent="0.25">
      <c r="B89" s="2"/>
      <c r="C89" s="4"/>
      <c r="D89" s="2"/>
      <c r="E89" s="2"/>
      <c r="F89" s="23" t="s">
        <v>34</v>
      </c>
      <c r="BV89" s="26" t="str">
        <f>IF(ISBLANK(CENTROS!C89),"",CENTROS!C89)</f>
        <v/>
      </c>
      <c r="BW89" s="26" t="str">
        <f>IF(ISBLANK(CENTROS!C89),"NULL",CENTROS!BY89)</f>
        <v>NULL</v>
      </c>
      <c r="BX89" s="26" t="str">
        <f t="shared" si="3"/>
        <v>NULL</v>
      </c>
      <c r="BY89" s="8" t="str">
        <f t="shared" si="4"/>
        <v>NULL</v>
      </c>
      <c r="BZ89" s="7" t="str">
        <f t="shared" si="5"/>
        <v/>
      </c>
    </row>
    <row r="90" spans="2:78" x14ac:dyDescent="0.25">
      <c r="B90" s="2"/>
      <c r="C90" s="4"/>
      <c r="D90" s="2"/>
      <c r="E90" s="2"/>
      <c r="F90" s="23" t="s">
        <v>34</v>
      </c>
      <c r="BV90" s="26" t="str">
        <f>IF(ISBLANK(CENTROS!C90),"",CENTROS!C90)</f>
        <v/>
      </c>
      <c r="BW90" s="26" t="str">
        <f>IF(ISBLANK(CENTROS!C90),"NULL",CENTROS!BY90)</f>
        <v>NULL</v>
      </c>
      <c r="BX90" s="26" t="str">
        <f t="shared" si="3"/>
        <v>NULL</v>
      </c>
      <c r="BY90" s="8" t="str">
        <f t="shared" si="4"/>
        <v>NULL</v>
      </c>
      <c r="BZ90" s="7" t="str">
        <f t="shared" si="5"/>
        <v/>
      </c>
    </row>
    <row r="91" spans="2:78" x14ac:dyDescent="0.25">
      <c r="B91" s="2"/>
      <c r="C91" s="4"/>
      <c r="D91" s="2"/>
      <c r="E91" s="2"/>
      <c r="F91" s="23" t="s">
        <v>34</v>
      </c>
      <c r="BV91" s="26" t="str">
        <f>IF(ISBLANK(CENTROS!C91),"",CENTROS!C91)</f>
        <v/>
      </c>
      <c r="BW91" s="26" t="str">
        <f>IF(ISBLANK(CENTROS!C91),"NULL",CENTROS!BY91)</f>
        <v>NULL</v>
      </c>
      <c r="BX91" s="26" t="str">
        <f t="shared" si="3"/>
        <v>NULL</v>
      </c>
      <c r="BY91" s="8" t="str">
        <f t="shared" si="4"/>
        <v>NULL</v>
      </c>
      <c r="BZ91" s="7" t="str">
        <f t="shared" si="5"/>
        <v/>
      </c>
    </row>
    <row r="92" spans="2:78" x14ac:dyDescent="0.25">
      <c r="B92" s="2"/>
      <c r="C92" s="4"/>
      <c r="D92" s="2"/>
      <c r="E92" s="2"/>
      <c r="F92" s="23" t="s">
        <v>34</v>
      </c>
      <c r="BV92" s="26" t="str">
        <f>IF(ISBLANK(CENTROS!C92),"",CENTROS!C92)</f>
        <v/>
      </c>
      <c r="BW92" s="26" t="str">
        <f>IF(ISBLANK(CENTROS!C92),"NULL",CENTROS!BY92)</f>
        <v>NULL</v>
      </c>
      <c r="BX92" s="26" t="str">
        <f t="shared" si="3"/>
        <v>NULL</v>
      </c>
      <c r="BY92" s="8" t="str">
        <f t="shared" si="4"/>
        <v>NULL</v>
      </c>
      <c r="BZ92" s="7" t="str">
        <f t="shared" si="5"/>
        <v/>
      </c>
    </row>
    <row r="93" spans="2:78" x14ac:dyDescent="0.25">
      <c r="B93" s="2"/>
      <c r="C93" s="4"/>
      <c r="D93" s="2"/>
      <c r="E93" s="2"/>
      <c r="F93" s="23" t="s">
        <v>34</v>
      </c>
      <c r="BV93" s="26" t="str">
        <f>IF(ISBLANK(CENTROS!C93),"",CENTROS!C93)</f>
        <v/>
      </c>
      <c r="BW93" s="26" t="str">
        <f>IF(ISBLANK(CENTROS!C93),"NULL",CENTROS!BY93)</f>
        <v>NULL</v>
      </c>
      <c r="BX93" s="26" t="str">
        <f t="shared" si="3"/>
        <v>NULL</v>
      </c>
      <c r="BY93" s="8" t="str">
        <f t="shared" si="4"/>
        <v>NULL</v>
      </c>
      <c r="BZ93" s="7" t="str">
        <f t="shared" si="5"/>
        <v/>
      </c>
    </row>
    <row r="94" spans="2:78" x14ac:dyDescent="0.25">
      <c r="B94" s="2"/>
      <c r="C94" s="4"/>
      <c r="D94" s="2"/>
      <c r="E94" s="2"/>
      <c r="F94" s="23" t="s">
        <v>34</v>
      </c>
      <c r="BV94" s="26" t="str">
        <f>IF(ISBLANK(CENTROS!C94),"",CENTROS!C94)</f>
        <v/>
      </c>
      <c r="BW94" s="26" t="str">
        <f>IF(ISBLANK(CENTROS!C94),"NULL",CENTROS!BY94)</f>
        <v>NULL</v>
      </c>
      <c r="BX94" s="26" t="str">
        <f t="shared" si="3"/>
        <v>NULL</v>
      </c>
      <c r="BY94" s="8" t="str">
        <f t="shared" si="4"/>
        <v>NULL</v>
      </c>
      <c r="BZ94" s="7" t="str">
        <f t="shared" si="5"/>
        <v/>
      </c>
    </row>
    <row r="95" spans="2:78" x14ac:dyDescent="0.25">
      <c r="B95" s="2"/>
      <c r="C95" s="4"/>
      <c r="D95" s="2"/>
      <c r="E95" s="2"/>
      <c r="F95" s="23" t="s">
        <v>34</v>
      </c>
      <c r="BV95" s="26" t="str">
        <f>IF(ISBLANK(CENTROS!C95),"",CENTROS!C95)</f>
        <v/>
      </c>
      <c r="BW95" s="26" t="str">
        <f>IF(ISBLANK(CENTROS!C95),"NULL",CENTROS!BY95)</f>
        <v>NULL</v>
      </c>
      <c r="BX95" s="26" t="str">
        <f t="shared" si="3"/>
        <v>NULL</v>
      </c>
      <c r="BY95" s="8" t="str">
        <f t="shared" si="4"/>
        <v>NULL</v>
      </c>
      <c r="BZ95" s="7" t="str">
        <f t="shared" si="5"/>
        <v/>
      </c>
    </row>
    <row r="96" spans="2:78" x14ac:dyDescent="0.25">
      <c r="B96" s="2"/>
      <c r="C96" s="4"/>
      <c r="D96" s="2"/>
      <c r="E96" s="2"/>
      <c r="F96" s="23" t="s">
        <v>34</v>
      </c>
      <c r="BV96" s="26" t="str">
        <f>IF(ISBLANK(CENTROS!C96),"",CENTROS!C96)</f>
        <v/>
      </c>
      <c r="BW96" s="26" t="str">
        <f>IF(ISBLANK(CENTROS!C96),"NULL",CENTROS!BY96)</f>
        <v>NULL</v>
      </c>
      <c r="BX96" s="26" t="str">
        <f t="shared" si="3"/>
        <v>NULL</v>
      </c>
      <c r="BY96" s="8" t="str">
        <f t="shared" si="4"/>
        <v>NULL</v>
      </c>
      <c r="BZ96" s="7" t="str">
        <f t="shared" si="5"/>
        <v/>
      </c>
    </row>
    <row r="97" spans="2:78" x14ac:dyDescent="0.25">
      <c r="B97" s="2"/>
      <c r="C97" s="4"/>
      <c r="D97" s="2"/>
      <c r="E97" s="2"/>
      <c r="F97" s="23" t="s">
        <v>34</v>
      </c>
      <c r="BV97" s="26" t="str">
        <f>IF(ISBLANK(CENTROS!C97),"",CENTROS!C97)</f>
        <v/>
      </c>
      <c r="BW97" s="26" t="str">
        <f>IF(ISBLANK(CENTROS!C97),"NULL",CENTROS!BY97)</f>
        <v>NULL</v>
      </c>
      <c r="BX97" s="26" t="str">
        <f t="shared" si="3"/>
        <v>NULL</v>
      </c>
      <c r="BY97" s="8" t="str">
        <f t="shared" si="4"/>
        <v>NULL</v>
      </c>
      <c r="BZ97" s="7" t="str">
        <f t="shared" si="5"/>
        <v/>
      </c>
    </row>
    <row r="98" spans="2:78" x14ac:dyDescent="0.25">
      <c r="B98" s="2"/>
      <c r="C98" s="4"/>
      <c r="D98" s="2"/>
      <c r="E98" s="2"/>
      <c r="F98" s="23" t="s">
        <v>34</v>
      </c>
      <c r="BV98" s="26" t="str">
        <f>IF(ISBLANK(CENTROS!C98),"",CENTROS!C98)</f>
        <v/>
      </c>
      <c r="BW98" s="26" t="str">
        <f>IF(ISBLANK(CENTROS!C98),"NULL",CENTROS!BY98)</f>
        <v>NULL</v>
      </c>
      <c r="BX98" s="26" t="str">
        <f t="shared" si="3"/>
        <v>NULL</v>
      </c>
      <c r="BY98" s="8" t="str">
        <f t="shared" si="4"/>
        <v>NULL</v>
      </c>
      <c r="BZ98" s="7" t="str">
        <f t="shared" si="5"/>
        <v/>
      </c>
    </row>
    <row r="99" spans="2:78" x14ac:dyDescent="0.25">
      <c r="B99" s="2"/>
      <c r="C99" s="4"/>
      <c r="D99" s="2"/>
      <c r="E99" s="2"/>
      <c r="F99" s="23" t="s">
        <v>34</v>
      </c>
      <c r="BV99" s="26" t="str">
        <f>IF(ISBLANK(CENTROS!C99),"",CENTROS!C99)</f>
        <v/>
      </c>
      <c r="BW99" s="26" t="str">
        <f>IF(ISBLANK(CENTROS!C99),"NULL",CENTROS!BY99)</f>
        <v>NULL</v>
      </c>
      <c r="BX99" s="26" t="str">
        <f t="shared" si="3"/>
        <v>NULL</v>
      </c>
      <c r="BY99" s="8" t="str">
        <f t="shared" si="4"/>
        <v>NULL</v>
      </c>
      <c r="BZ99" s="7" t="str">
        <f t="shared" si="5"/>
        <v/>
      </c>
    </row>
    <row r="100" spans="2:78" x14ac:dyDescent="0.25">
      <c r="B100" s="2"/>
      <c r="C100" s="4"/>
      <c r="D100" s="2"/>
      <c r="E100" s="2"/>
      <c r="F100" s="23" t="s">
        <v>34</v>
      </c>
      <c r="BV100" s="26" t="str">
        <f>IF(ISBLANK(CENTROS!C100),"",CENTROS!C100)</f>
        <v/>
      </c>
      <c r="BW100" s="26" t="str">
        <f>IF(ISBLANK(CENTROS!C100),"NULL",CENTROS!BY100)</f>
        <v>NULL</v>
      </c>
      <c r="BX100" s="26" t="str">
        <f t="shared" si="3"/>
        <v>NULL</v>
      </c>
      <c r="BY100" s="8" t="str">
        <f t="shared" si="4"/>
        <v>NULL</v>
      </c>
      <c r="BZ100" s="7" t="str">
        <f t="shared" si="5"/>
        <v/>
      </c>
    </row>
    <row r="101" spans="2:78" x14ac:dyDescent="0.25">
      <c r="BV101" s="26" t="str">
        <f>IF(ISBLANK(CENTROS!C101),"",CENTROS!C101)</f>
        <v/>
      </c>
      <c r="BW101" s="26" t="str">
        <f>IF(ISBLANK(CENTROS!C101),"NULL",CENTROS!BY101)</f>
        <v>NULL</v>
      </c>
    </row>
    <row r="102" spans="2:78" x14ac:dyDescent="0.25">
      <c r="BV102" s="26" t="str">
        <f>IF(ISBLANK(CENTROS!C102),"",CENTROS!C102)</f>
        <v/>
      </c>
      <c r="BW102" s="26" t="str">
        <f>IF(ISBLANK(CENTROS!C102),"NULL",CENTROS!BY102)</f>
        <v>NULL</v>
      </c>
    </row>
    <row r="103" spans="2:78" x14ac:dyDescent="0.25">
      <c r="BV103" s="26" t="str">
        <f>IF(ISBLANK(CENTROS!C103),"",CENTROS!C103)</f>
        <v/>
      </c>
      <c r="BW103" s="26" t="str">
        <f>IF(ISBLANK(CENTROS!C103),"NULL",CENTROS!BY103)</f>
        <v>NULL</v>
      </c>
    </row>
    <row r="104" spans="2:78" x14ac:dyDescent="0.25">
      <c r="BV104" s="26" t="str">
        <f>IF(ISBLANK(CENTROS!C104),"",CENTROS!C104)</f>
        <v/>
      </c>
      <c r="BW104" s="26" t="str">
        <f>IF(ISBLANK(CENTROS!C104),"NULL",CENTROS!BY104)</f>
        <v>NULL</v>
      </c>
    </row>
    <row r="105" spans="2:78" x14ac:dyDescent="0.25">
      <c r="BV105" s="26" t="str">
        <f>IF(ISBLANK(CENTROS!C105),"",CENTROS!C105)</f>
        <v/>
      </c>
      <c r="BW105" s="26" t="str">
        <f>IF(ISBLANK(CENTROS!C105),"NULL",CENTROS!BY105)</f>
        <v>NULL</v>
      </c>
    </row>
    <row r="106" spans="2:78" x14ac:dyDescent="0.25">
      <c r="BV106" s="26" t="str">
        <f>IF(ISBLANK(CENTROS!C106),"",CENTROS!C106)</f>
        <v/>
      </c>
      <c r="BW106" s="26" t="str">
        <f>IF(ISBLANK(CENTROS!C106),"NULL",CENTROS!BY106)</f>
        <v>NULL</v>
      </c>
    </row>
    <row r="107" spans="2:78" x14ac:dyDescent="0.25">
      <c r="BV107" s="26" t="str">
        <f>IF(ISBLANK(CENTROS!C107),"",CENTROS!C107)</f>
        <v/>
      </c>
      <c r="BW107" s="26" t="str">
        <f>IF(ISBLANK(CENTROS!C107),"NULL",CENTROS!BY107)</f>
        <v>NULL</v>
      </c>
    </row>
    <row r="108" spans="2:78" x14ac:dyDescent="0.25">
      <c r="BV108" s="26" t="str">
        <f>IF(ISBLANK(CENTROS!C108),"",CENTROS!C108)</f>
        <v/>
      </c>
      <c r="BW108" s="26" t="str">
        <f>IF(ISBLANK(CENTROS!C108),"NULL",CENTROS!BY108)</f>
        <v>NULL</v>
      </c>
    </row>
  </sheetData>
  <mergeCells count="3">
    <mergeCell ref="BZ1:BZ3"/>
    <mergeCell ref="BT3:BU3"/>
    <mergeCell ref="BV3:BW3"/>
  </mergeCells>
  <dataValidations count="4">
    <dataValidation type="list" allowBlank="1" showInputMessage="1" showErrorMessage="1" sqref="F5:F100" xr:uid="{00000000-0002-0000-0400-000000000000}">
      <formula1>$CB$2:$CD$2</formula1>
    </dataValidation>
    <dataValidation type="whole" allowBlank="1" showInputMessage="1" showErrorMessage="1" sqref="D5:E100" xr:uid="{00000000-0002-0000-0400-000001000000}">
      <formula1>0</formula1>
      <formula2>9999</formula2>
    </dataValidation>
    <dataValidation type="list" allowBlank="1" showInputMessage="1" showErrorMessage="1" sqref="B5:B100" xr:uid="{00000000-0002-0000-0400-000002000000}">
      <formula1>$BV$5:$BV$108</formula1>
    </dataValidation>
    <dataValidation type="list" allowBlank="1" showInputMessage="1" showErrorMessage="1" sqref="C5:C100" xr:uid="{00000000-0002-0000-0400-000003000000}">
      <formula1>$BT$5:$BT$24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I23"/>
  <sheetViews>
    <sheetView workbookViewId="0">
      <selection activeCell="B5" sqref="B5"/>
    </sheetView>
  </sheetViews>
  <sheetFormatPr baseColWidth="10" defaultRowHeight="15" x14ac:dyDescent="0.25"/>
  <cols>
    <col min="2" max="2" width="17.42578125" bestFit="1" customWidth="1"/>
  </cols>
  <sheetData>
    <row r="1" spans="1:87" x14ac:dyDescent="0.25">
      <c r="BZ1" s="56" t="s">
        <v>48</v>
      </c>
      <c r="CA1" s="32" t="s">
        <v>31</v>
      </c>
      <c r="CB1" s="31"/>
      <c r="CC1" s="31"/>
      <c r="CD1" s="31"/>
    </row>
    <row r="2" spans="1:87" x14ac:dyDescent="0.25">
      <c r="B2" s="27"/>
      <c r="BZ2" s="56"/>
      <c r="CA2" s="30"/>
      <c r="CB2" s="31"/>
      <c r="CC2" s="31"/>
      <c r="CD2" s="31"/>
    </row>
    <row r="3" spans="1:87" x14ac:dyDescent="0.25">
      <c r="B3" s="1" t="s">
        <v>25</v>
      </c>
      <c r="BZ3" s="56"/>
      <c r="CA3" s="30"/>
      <c r="CB3" s="31"/>
      <c r="CC3" s="31"/>
      <c r="CD3" s="31"/>
    </row>
    <row r="4" spans="1:87" x14ac:dyDescent="0.25">
      <c r="B4" s="13" t="s">
        <v>115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8" t="s">
        <v>49</v>
      </c>
      <c r="BZ4" s="11" t="s">
        <v>164</v>
      </c>
      <c r="CA4" s="30"/>
      <c r="CB4" s="31"/>
      <c r="CC4" s="31"/>
      <c r="CD4" s="31"/>
      <c r="CF4" s="14"/>
      <c r="CG4" s="14"/>
      <c r="CH4" s="14"/>
      <c r="CI4" s="14"/>
    </row>
    <row r="5" spans="1:87" x14ac:dyDescent="0.25">
      <c r="A5" s="42" t="s">
        <v>144</v>
      </c>
      <c r="B5" s="40" t="s">
        <v>162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8">
        <v>1</v>
      </c>
      <c r="BZ5" s="7" t="str">
        <f>IF(ISBLANK(B5),"",CONCATENATE("insert into grupo (id_grupo, nombre) values (",BY5,",'",B5,"');"))</f>
        <v>insert into grupo (id_grupo, nombre) values (1,'Grupo 1');</v>
      </c>
      <c r="CA5" s="30"/>
      <c r="CB5" s="31"/>
      <c r="CC5" s="31"/>
      <c r="CD5" s="33"/>
      <c r="CE5" s="12"/>
      <c r="CG5" s="12"/>
      <c r="CH5" s="12"/>
      <c r="CI5" s="12"/>
    </row>
    <row r="6" spans="1:87" x14ac:dyDescent="0.25">
      <c r="A6" s="42" t="s">
        <v>144</v>
      </c>
      <c r="B6" s="40" t="s">
        <v>163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8">
        <f>BY5+1</f>
        <v>2</v>
      </c>
      <c r="BZ6" s="7" t="str">
        <f t="shared" ref="BZ6:BZ21" si="0">IF(ISBLANK(B6),"",CONCATENATE("insert into grupo (id_grupo, nombre) values (",BY6,",'",B6,"');"))</f>
        <v>insert into grupo (id_grupo, nombre) values (2,'Grupo 2');</v>
      </c>
      <c r="CA6" s="12"/>
      <c r="CB6" s="12"/>
      <c r="CC6" s="12"/>
      <c r="CD6" s="12"/>
      <c r="CE6" s="12"/>
      <c r="CF6" s="12"/>
      <c r="CG6" s="12"/>
      <c r="CH6" s="12"/>
      <c r="CI6" s="12"/>
    </row>
    <row r="7" spans="1:87" x14ac:dyDescent="0.25">
      <c r="B7" s="2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8">
        <f t="shared" ref="BY7:BY21" si="1">BY6+1</f>
        <v>3</v>
      </c>
      <c r="BZ7" s="7" t="str">
        <f t="shared" si="0"/>
        <v/>
      </c>
      <c r="CA7" s="6"/>
      <c r="CD7" s="14"/>
      <c r="CE7" s="14"/>
      <c r="CF7" s="14"/>
      <c r="CG7" s="14"/>
      <c r="CH7" s="14"/>
      <c r="CI7" s="14"/>
    </row>
    <row r="8" spans="1:87" x14ac:dyDescent="0.25">
      <c r="B8" s="2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8">
        <f t="shared" si="1"/>
        <v>4</v>
      </c>
      <c r="BZ8" s="7" t="str">
        <f t="shared" si="0"/>
        <v/>
      </c>
      <c r="CA8" s="14"/>
      <c r="CB8" s="14"/>
      <c r="CC8" s="14"/>
      <c r="CD8" s="14"/>
      <c r="CE8" s="14"/>
      <c r="CF8" s="14"/>
      <c r="CG8" s="14"/>
      <c r="CH8" s="14"/>
      <c r="CI8" s="14"/>
    </row>
    <row r="9" spans="1:87" x14ac:dyDescent="0.25">
      <c r="B9" s="23"/>
      <c r="C9" s="14"/>
      <c r="D9" s="14"/>
      <c r="E9" s="14"/>
      <c r="F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8">
        <f t="shared" si="1"/>
        <v>5</v>
      </c>
      <c r="BZ9" s="7" t="str">
        <f t="shared" si="0"/>
        <v/>
      </c>
      <c r="CA9" s="14"/>
      <c r="CB9" s="14"/>
      <c r="CC9" s="14"/>
      <c r="CD9" s="14"/>
      <c r="CE9" s="14"/>
      <c r="CF9" s="14"/>
      <c r="CG9" s="14"/>
      <c r="CH9" s="14"/>
      <c r="CI9" s="14"/>
    </row>
    <row r="10" spans="1:87" x14ac:dyDescent="0.25">
      <c r="B10" s="23"/>
      <c r="C10" s="14"/>
      <c r="D10" s="14"/>
      <c r="E10" s="14"/>
      <c r="F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8">
        <f t="shared" si="1"/>
        <v>6</v>
      </c>
      <c r="BZ10" s="7" t="str">
        <f t="shared" si="0"/>
        <v/>
      </c>
      <c r="CA10" s="14"/>
      <c r="CB10" s="14"/>
      <c r="CC10" s="14"/>
      <c r="CD10" s="14"/>
      <c r="CE10" s="14"/>
      <c r="CF10" s="14"/>
      <c r="CG10" s="14"/>
      <c r="CH10" s="14"/>
      <c r="CI10" s="14"/>
    </row>
    <row r="11" spans="1:87" x14ac:dyDescent="0.25">
      <c r="B11" s="23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8">
        <f t="shared" si="1"/>
        <v>7</v>
      </c>
      <c r="BZ11" s="7" t="str">
        <f t="shared" si="0"/>
        <v/>
      </c>
      <c r="CA11" s="14"/>
      <c r="CB11" s="14"/>
      <c r="CC11" s="14"/>
      <c r="CD11" s="14"/>
      <c r="CE11" s="14"/>
      <c r="CF11" s="14"/>
      <c r="CG11" s="14"/>
      <c r="CH11" s="14"/>
      <c r="CI11" s="14"/>
    </row>
    <row r="12" spans="1:87" x14ac:dyDescent="0.25">
      <c r="B12" s="23"/>
      <c r="C12" s="14"/>
      <c r="D12" s="14"/>
      <c r="E12" s="14"/>
      <c r="F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8">
        <f t="shared" si="1"/>
        <v>8</v>
      </c>
      <c r="BZ12" s="7" t="str">
        <f t="shared" si="0"/>
        <v/>
      </c>
      <c r="CA12" s="14"/>
      <c r="CB12" s="14"/>
      <c r="CC12" s="14"/>
      <c r="CD12" s="14"/>
      <c r="CE12" s="14"/>
      <c r="CF12" s="14"/>
      <c r="CG12" s="14"/>
      <c r="CH12" s="14"/>
      <c r="CI12" s="14"/>
    </row>
    <row r="13" spans="1:87" x14ac:dyDescent="0.25">
      <c r="B13" s="23"/>
      <c r="C13" s="14"/>
      <c r="D13" s="14"/>
      <c r="E13" s="14"/>
      <c r="F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8">
        <f t="shared" si="1"/>
        <v>9</v>
      </c>
      <c r="BZ13" s="7" t="str">
        <f t="shared" si="0"/>
        <v/>
      </c>
      <c r="CA13" s="14"/>
      <c r="CB13" s="14"/>
      <c r="CC13" s="14"/>
      <c r="CD13" s="14"/>
      <c r="CE13" s="14"/>
      <c r="CF13" s="14"/>
      <c r="CG13" s="14"/>
      <c r="CH13" s="14"/>
      <c r="CI13" s="14"/>
    </row>
    <row r="14" spans="1:87" x14ac:dyDescent="0.25">
      <c r="B14" s="23"/>
      <c r="C14" s="14"/>
      <c r="D14" s="14"/>
      <c r="E14" s="14"/>
      <c r="F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8">
        <f t="shared" si="1"/>
        <v>10</v>
      </c>
      <c r="BZ14" s="7" t="str">
        <f t="shared" si="0"/>
        <v/>
      </c>
      <c r="CA14" s="14"/>
      <c r="CB14" s="14"/>
      <c r="CC14" s="14"/>
      <c r="CD14" s="14"/>
      <c r="CE14" s="14"/>
      <c r="CF14" s="14"/>
      <c r="CG14" s="14"/>
      <c r="CH14" s="14"/>
      <c r="CI14" s="14"/>
    </row>
    <row r="15" spans="1:87" x14ac:dyDescent="0.25">
      <c r="B15" s="23"/>
      <c r="C15" s="14"/>
      <c r="D15" s="14"/>
      <c r="E15" s="14"/>
      <c r="F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8">
        <f t="shared" si="1"/>
        <v>11</v>
      </c>
      <c r="BZ15" s="7" t="str">
        <f t="shared" si="0"/>
        <v/>
      </c>
      <c r="CA15" s="14"/>
      <c r="CB15" s="14"/>
      <c r="CC15" s="14"/>
      <c r="CD15" s="14"/>
      <c r="CE15" s="14"/>
      <c r="CF15" s="14"/>
      <c r="CG15" s="14"/>
      <c r="CH15" s="14"/>
      <c r="CI15" s="14"/>
    </row>
    <row r="16" spans="1:87" x14ac:dyDescent="0.25">
      <c r="B16" s="23"/>
      <c r="C16" s="14"/>
      <c r="D16" s="14"/>
      <c r="E16" s="14"/>
      <c r="F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8">
        <f t="shared" si="1"/>
        <v>12</v>
      </c>
      <c r="BZ16" s="7" t="str">
        <f t="shared" si="0"/>
        <v/>
      </c>
      <c r="CA16" s="14"/>
      <c r="CB16" s="14"/>
      <c r="CC16" s="14"/>
      <c r="CD16" s="14"/>
      <c r="CE16" s="14"/>
      <c r="CF16" s="14"/>
      <c r="CG16" s="14"/>
      <c r="CH16" s="14"/>
      <c r="CI16" s="14"/>
    </row>
    <row r="17" spans="2:87" x14ac:dyDescent="0.25">
      <c r="B17" s="23"/>
      <c r="C17" s="14"/>
      <c r="D17" s="14"/>
      <c r="E17" s="14"/>
      <c r="F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8">
        <f t="shared" si="1"/>
        <v>13</v>
      </c>
      <c r="BZ17" s="7" t="str">
        <f t="shared" si="0"/>
        <v/>
      </c>
      <c r="CA17" s="14"/>
      <c r="CB17" s="14"/>
      <c r="CC17" s="14"/>
      <c r="CD17" s="14"/>
      <c r="CE17" s="14"/>
      <c r="CF17" s="14"/>
      <c r="CG17" s="14"/>
      <c r="CH17" s="14"/>
      <c r="CI17" s="14"/>
    </row>
    <row r="18" spans="2:87" x14ac:dyDescent="0.25">
      <c r="B18" s="23"/>
      <c r="C18" s="14"/>
      <c r="D18" s="14"/>
      <c r="E18" s="14"/>
      <c r="F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8">
        <f t="shared" si="1"/>
        <v>14</v>
      </c>
      <c r="BZ18" s="7" t="str">
        <f t="shared" si="0"/>
        <v/>
      </c>
      <c r="CA18" s="14"/>
      <c r="CB18" s="14"/>
      <c r="CC18" s="14"/>
      <c r="CD18" s="14"/>
      <c r="CE18" s="14"/>
      <c r="CF18" s="14"/>
      <c r="CG18" s="14"/>
      <c r="CH18" s="14"/>
      <c r="CI18" s="14"/>
    </row>
    <row r="19" spans="2:87" x14ac:dyDescent="0.25">
      <c r="B19" s="23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8">
        <f t="shared" si="1"/>
        <v>15</v>
      </c>
      <c r="BZ19" s="7" t="str">
        <f t="shared" si="0"/>
        <v/>
      </c>
      <c r="CA19" s="14"/>
      <c r="CB19" s="14"/>
      <c r="CC19" s="14"/>
      <c r="CD19" s="14"/>
      <c r="CE19" s="14"/>
      <c r="CF19" s="14"/>
      <c r="CG19" s="14"/>
      <c r="CH19" s="14"/>
      <c r="CI19" s="14"/>
    </row>
    <row r="20" spans="2:87" x14ac:dyDescent="0.25">
      <c r="B20" s="23"/>
      <c r="C20" s="14"/>
      <c r="D20" s="14"/>
      <c r="E20" s="14"/>
      <c r="F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8">
        <f t="shared" si="1"/>
        <v>16</v>
      </c>
      <c r="BZ20" s="7" t="str">
        <f t="shared" si="0"/>
        <v/>
      </c>
      <c r="CA20" s="14"/>
      <c r="CB20" s="14"/>
      <c r="CC20" s="14"/>
      <c r="CD20" s="14"/>
      <c r="CE20" s="14"/>
      <c r="CF20" s="14"/>
      <c r="CG20" s="14"/>
      <c r="CH20" s="14"/>
      <c r="CI20" s="14"/>
    </row>
    <row r="21" spans="2:87" x14ac:dyDescent="0.25">
      <c r="B21" s="23"/>
      <c r="C21" s="14"/>
      <c r="D21" s="14"/>
      <c r="E21" s="14"/>
      <c r="F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8">
        <f t="shared" si="1"/>
        <v>17</v>
      </c>
      <c r="BZ21" s="7" t="str">
        <f t="shared" si="0"/>
        <v/>
      </c>
      <c r="CA21" s="14"/>
      <c r="CB21" s="14"/>
      <c r="CC21" s="14"/>
      <c r="CD21" s="14"/>
      <c r="CE21" s="14"/>
      <c r="CF21" s="14"/>
      <c r="CG21" s="14"/>
      <c r="CH21" s="14"/>
      <c r="CI21" s="14"/>
    </row>
    <row r="22" spans="2:87" x14ac:dyDescent="0.25">
      <c r="BY22" s="8"/>
      <c r="BZ22" s="28"/>
    </row>
    <row r="23" spans="2:87" x14ac:dyDescent="0.25">
      <c r="BY23" s="8"/>
      <c r="BZ23" s="11" t="s">
        <v>165</v>
      </c>
    </row>
  </sheetData>
  <mergeCells count="1">
    <mergeCell ref="BZ1:BZ3"/>
  </mergeCells>
  <dataValidations count="5">
    <dataValidation type="list" allowBlank="1" showInputMessage="1" showErrorMessage="1" sqref="F5:F21" xr:uid="{00000000-0002-0000-0500-000000000000}">
      <formula1>$CB$5:$CC$5</formula1>
    </dataValidation>
    <dataValidation type="list" allowBlank="1" showInputMessage="1" showErrorMessage="1" sqref="E5:E21" xr:uid="{00000000-0002-0000-0500-000001000000}">
      <formula1>$CB$4:$CE$4</formula1>
    </dataValidation>
    <dataValidation type="list" allowBlank="1" showInputMessage="1" showErrorMessage="1" sqref="D5:D21" xr:uid="{00000000-0002-0000-0500-000002000000}">
      <formula1>$CB$3:$CC$3</formula1>
    </dataValidation>
    <dataValidation type="list" allowBlank="1" showInputMessage="1" showErrorMessage="1" sqref="C5:C21" xr:uid="{00000000-0002-0000-0500-000003000000}">
      <formula1>$CB$2:$CC$2</formula1>
    </dataValidation>
    <dataValidation type="textLength" operator="lessThanOrEqual" allowBlank="1" showInputMessage="1" showErrorMessage="1" sqref="B5:B21" xr:uid="{00000000-0002-0000-0500-000004000000}">
      <formula1>30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F108"/>
  <sheetViews>
    <sheetView topLeftCell="H1" zoomScaleNormal="100" workbookViewId="0">
      <selection activeCell="H6" sqref="H6"/>
    </sheetView>
  </sheetViews>
  <sheetFormatPr baseColWidth="10" defaultColWidth="11.42578125" defaultRowHeight="15" x14ac:dyDescent="0.25"/>
  <cols>
    <col min="1" max="1" width="10.28515625" customWidth="1"/>
    <col min="2" max="2" width="19.42578125" customWidth="1"/>
    <col min="3" max="3" width="16.42578125" customWidth="1"/>
    <col min="4" max="4" width="12.42578125" customWidth="1"/>
    <col min="5" max="5" width="15.140625" customWidth="1"/>
    <col min="6" max="6" width="13.7109375" customWidth="1"/>
    <col min="7" max="7" width="12.85546875" customWidth="1"/>
    <col min="8" max="8" width="18.5703125" customWidth="1"/>
    <col min="9" max="9" width="18.140625" customWidth="1"/>
    <col min="10" max="10" width="15" customWidth="1"/>
    <col min="11" max="11" width="14" customWidth="1"/>
    <col min="12" max="12" width="22.5703125" customWidth="1"/>
    <col min="14" max="14" width="15.7109375" bestFit="1" customWidth="1"/>
    <col min="78" max="78" width="20.85546875" customWidth="1"/>
  </cols>
  <sheetData>
    <row r="1" spans="1:84" x14ac:dyDescent="0.25">
      <c r="BZ1" s="56" t="s">
        <v>48</v>
      </c>
      <c r="CA1" s="32" t="s">
        <v>31</v>
      </c>
      <c r="CB1" s="31"/>
      <c r="CC1" s="31"/>
      <c r="CD1" s="31"/>
    </row>
    <row r="2" spans="1:84" ht="37.5" customHeight="1" x14ac:dyDescent="0.25">
      <c r="L2" s="27" t="s">
        <v>139</v>
      </c>
      <c r="BZ2" s="56"/>
      <c r="CA2" s="30" t="s">
        <v>117</v>
      </c>
      <c r="CB2" s="31" t="s">
        <v>27</v>
      </c>
      <c r="CC2" s="31" t="s">
        <v>26</v>
      </c>
      <c r="CD2" s="31"/>
    </row>
    <row r="3" spans="1:84" ht="43.5" customHeight="1" x14ac:dyDescent="0.25">
      <c r="B3" s="5" t="s">
        <v>25</v>
      </c>
      <c r="C3" s="5" t="s">
        <v>25</v>
      </c>
      <c r="D3" s="5" t="s">
        <v>78</v>
      </c>
      <c r="E3" s="5" t="s">
        <v>43</v>
      </c>
      <c r="F3" s="5" t="s">
        <v>72</v>
      </c>
      <c r="G3" s="5" t="s">
        <v>72</v>
      </c>
      <c r="H3" s="5" t="s">
        <v>118</v>
      </c>
      <c r="I3" s="5" t="s">
        <v>118</v>
      </c>
      <c r="J3" s="5" t="s">
        <v>119</v>
      </c>
      <c r="K3" s="5" t="s">
        <v>120</v>
      </c>
      <c r="L3" s="5" t="s">
        <v>138</v>
      </c>
      <c r="M3" s="5" t="s">
        <v>170</v>
      </c>
      <c r="N3" s="5" t="s">
        <v>198</v>
      </c>
      <c r="BV3" s="57" t="s">
        <v>167</v>
      </c>
      <c r="BW3" s="57"/>
      <c r="BZ3" s="56"/>
      <c r="CA3" s="30" t="s">
        <v>121</v>
      </c>
      <c r="CB3" s="31" t="s">
        <v>122</v>
      </c>
      <c r="CC3" s="31" t="s">
        <v>123</v>
      </c>
      <c r="CD3" s="31" t="s">
        <v>124</v>
      </c>
      <c r="CE3" s="31" t="s">
        <v>196</v>
      </c>
      <c r="CF3" s="31" t="s">
        <v>201</v>
      </c>
    </row>
    <row r="4" spans="1:84" x14ac:dyDescent="0.25">
      <c r="B4" s="3" t="s">
        <v>115</v>
      </c>
      <c r="C4" s="3" t="s">
        <v>116</v>
      </c>
      <c r="D4" s="3" t="s">
        <v>77</v>
      </c>
      <c r="E4" s="3" t="s">
        <v>188</v>
      </c>
      <c r="F4" s="3" t="s">
        <v>187</v>
      </c>
      <c r="G4" s="3" t="s">
        <v>189</v>
      </c>
      <c r="H4" s="3" t="s">
        <v>190</v>
      </c>
      <c r="I4" s="3" t="s">
        <v>191</v>
      </c>
      <c r="J4" s="3" t="s">
        <v>192</v>
      </c>
      <c r="K4" s="3" t="s">
        <v>193</v>
      </c>
      <c r="L4" s="3" t="s">
        <v>194</v>
      </c>
      <c r="M4" s="3" t="s">
        <v>166</v>
      </c>
      <c r="N4" s="3" t="s">
        <v>197</v>
      </c>
      <c r="BV4" s="8" t="s">
        <v>167</v>
      </c>
      <c r="BW4" s="8" t="s">
        <v>168</v>
      </c>
      <c r="BX4" s="26" t="s">
        <v>169</v>
      </c>
      <c r="BY4" s="8" t="s">
        <v>133</v>
      </c>
      <c r="BZ4" s="11" t="s">
        <v>134</v>
      </c>
      <c r="CA4" s="30" t="s">
        <v>125</v>
      </c>
      <c r="CB4" s="31" t="s">
        <v>122</v>
      </c>
      <c r="CC4" s="31" t="s">
        <v>123</v>
      </c>
      <c r="CD4" s="31" t="s">
        <v>124</v>
      </c>
    </row>
    <row r="5" spans="1:84" x14ac:dyDescent="0.25">
      <c r="A5" s="39" t="s">
        <v>144</v>
      </c>
      <c r="B5" s="46" t="s">
        <v>156</v>
      </c>
      <c r="C5" s="48" t="s">
        <v>160</v>
      </c>
      <c r="D5" s="46">
        <v>666777777</v>
      </c>
      <c r="E5" s="46" t="s">
        <v>26</v>
      </c>
      <c r="F5" s="46" t="s">
        <v>158</v>
      </c>
      <c r="G5" s="46" t="s">
        <v>158</v>
      </c>
      <c r="H5" s="46" t="s">
        <v>123</v>
      </c>
      <c r="I5" s="46" t="s">
        <v>123</v>
      </c>
      <c r="J5" s="46" t="s">
        <v>128</v>
      </c>
      <c r="K5" s="46" t="s">
        <v>130</v>
      </c>
      <c r="L5" s="40" t="s">
        <v>137</v>
      </c>
      <c r="M5" s="40" t="s">
        <v>163</v>
      </c>
      <c r="N5" s="40" t="s">
        <v>199</v>
      </c>
      <c r="BV5" s="26" t="str">
        <f>IF(ISBLANK(GRUPOS!B5),"",GRUPOS!B5)</f>
        <v>Grupo 1</v>
      </c>
      <c r="BW5" s="26">
        <f>GRUPOS!BY5</f>
        <v>1</v>
      </c>
      <c r="BX5" s="26">
        <f>IF(ISBLANK(B5),"NULL",VLOOKUP(M5,$BV$5:$BW$21,2,FALSE))</f>
        <v>2</v>
      </c>
      <c r="BY5" s="8">
        <v>1</v>
      </c>
      <c r="BZ5" s="7" t="str">
        <f>IF(ISBLANK(B5),"",CONCATENATE("insert into empleado (id_empleado, nombre, email, telefono, capturar_gps, login_usuario, password, zona_horaria, activo, nivel_acceso_nfc, nivel_acceso_bidi, tipo_senial_gps, es_jefe_grupo, calidad_foto) values (",BY5,",'",TRIM(B5),"','",TRIM(C5),"','",TRIM(D5),"',",MID(E5,FIND("(",E5)+1,(FIND(")",E5)-FIND("(",E5)-1)),",'",TRIM(F5),"','",TRIM(G5),"','",L5,"',1,",MID(H5,FIND("(",H5)+1,(FIND(")",H5)-FIND("(",H5)-1)),",",MID(I5,FIND("(",I5)+1,(FIND(")",I5)-FIND("(",I5)-1)),",",MID(J5,FIND("(",J5)+1,(FIND(")",J5)-FIND("(",J5)-1)),",",MID(N5,FIND("(",N5)+1,(FIND(")",N5)-FIND("(",N5)-1)),",",MID(K5,FIND("(",K5)+1,(FIND(")",K5)-FIND("(",K5)-1)),");",IF(ISBLANK(M5),"",CONCATENATE("insert into empleado_grupo (id_empleado, id_grupo) values (",BY5,",",BX5,");"))))</f>
        <v>insert into empleado (id_empleado, nombre, email, telefono, capturar_gps, login_usuario, password, zona_horaria, activo, nivel_acceso_nfc, nivel_acceso_bidi, tipo_senial_gps, es_jefe_grupo, calidad_foto) values (1,'trabajador 1','tra1@itsoft.es','666777777',1,'tra1','tra1','Romance Standard Time',1,1,1,2,1,0);insert into empleado_grupo (id_empleado, id_grupo) values (1,2);</v>
      </c>
      <c r="CA5" s="30" t="s">
        <v>126</v>
      </c>
      <c r="CB5" s="31" t="s">
        <v>122</v>
      </c>
      <c r="CC5" s="31" t="s">
        <v>127</v>
      </c>
      <c r="CD5" s="31" t="s">
        <v>128</v>
      </c>
      <c r="CE5" s="31"/>
    </row>
    <row r="6" spans="1:84" x14ac:dyDescent="0.25">
      <c r="A6" s="39" t="s">
        <v>144</v>
      </c>
      <c r="B6" s="46" t="s">
        <v>157</v>
      </c>
      <c r="C6" s="48" t="s">
        <v>161</v>
      </c>
      <c r="D6" s="47">
        <v>666888888</v>
      </c>
      <c r="E6" s="46" t="s">
        <v>26</v>
      </c>
      <c r="F6" s="46" t="s">
        <v>159</v>
      </c>
      <c r="G6" s="46" t="s">
        <v>159</v>
      </c>
      <c r="H6" s="46" t="s">
        <v>124</v>
      </c>
      <c r="I6" s="46" t="s">
        <v>124</v>
      </c>
      <c r="J6" s="46" t="s">
        <v>127</v>
      </c>
      <c r="K6" s="46" t="s">
        <v>130</v>
      </c>
      <c r="L6" s="40" t="s">
        <v>137</v>
      </c>
      <c r="M6" s="40" t="s">
        <v>162</v>
      </c>
      <c r="N6" s="40" t="s">
        <v>27</v>
      </c>
      <c r="BV6" s="26" t="str">
        <f>IF(ISBLANK(GRUPOS!B6),"",GRUPOS!B6)</f>
        <v>Grupo 2</v>
      </c>
      <c r="BW6" s="26">
        <f>GRUPOS!BY6</f>
        <v>2</v>
      </c>
      <c r="BX6" s="26">
        <f t="shared" ref="BX6:BX69" si="0">IF(ISBLANK(B6),"NULL",VLOOKUP(M6,$BV$5:$BW$21,2,FALSE))</f>
        <v>1</v>
      </c>
      <c r="BY6" s="8">
        <f>BY5+1</f>
        <v>2</v>
      </c>
      <c r="BZ6" s="7" t="str">
        <f>IF(ISBLANK(B6),"",CONCATENATE("insert into empleado (id_empleado, nombre, email, telefono, capturar_gps, login_usuario, password, zona_horaria, activo, nivel_acceso_nfc, nivel_acceso_bidi, tipo_senial_gps, es_jefe_grupo, calidad_foto) values (",BY6,",'",TRIM(B6),"','",TRIM(C6),"','",TRIM(D6),"',",MID(E6,FIND("(",E6)+1,(FIND(")",E6)-FIND("(",E6)-1)),",'",TRIM(F6),"','",TRIM(G6),"','",L6,"',1,",MID(H6,FIND("(",H6)+1,(FIND(")",H6)-FIND("(",H6)-1)),",",MID(I6,FIND("(",I6)+1,(FIND(")",I6)-FIND("(",I6)-1)),",",MID(J6,FIND("(",J6)+1,(FIND(")",J6)-FIND("(",J6)-1)),",",MID(N6,FIND("(",N6)+1,(FIND(")",N6)-FIND("(",N6)-1)),",",MID(K6,FIND("(",K6)+1,(FIND(")",K6)-FIND("(",K6)-1)),");",IF(ISBLANK(M6),"",CONCATENATE("insert into empleado_grupo (id_empleado, id_grupo) values (",BY6,",",BX6,");"))))</f>
        <v>insert into empleado (id_empleado, nombre, email, telefono, capturar_gps, login_usuario, password, zona_horaria, activo, nivel_acceso_nfc, nivel_acceso_bidi, tipo_senial_gps, es_jefe_grupo, calidad_foto) values (2,'trabajador 2','tra2@itsoft.es','666888888',1,'tra2','tra2','Romance Standard Time',1,2,2,1,0,0);insert into empleado_grupo (id_empleado, id_grupo) values (2,1);</v>
      </c>
      <c r="CA6" s="30" t="s">
        <v>129</v>
      </c>
      <c r="CB6" s="31" t="s">
        <v>130</v>
      </c>
      <c r="CC6" s="31" t="s">
        <v>131</v>
      </c>
      <c r="CD6" s="31" t="s">
        <v>132</v>
      </c>
      <c r="CE6" s="31"/>
    </row>
    <row r="7" spans="1:84" x14ac:dyDescent="0.25">
      <c r="B7" s="16"/>
      <c r="C7" s="16"/>
      <c r="D7" s="18"/>
      <c r="E7" s="36" t="s">
        <v>27</v>
      </c>
      <c r="F7" s="16"/>
      <c r="G7" s="16"/>
      <c r="H7" s="36" t="s">
        <v>122</v>
      </c>
      <c r="I7" s="36" t="s">
        <v>122</v>
      </c>
      <c r="J7" s="36" t="s">
        <v>122</v>
      </c>
      <c r="K7" s="36" t="s">
        <v>130</v>
      </c>
      <c r="L7" s="23" t="s">
        <v>137</v>
      </c>
      <c r="M7" s="40"/>
      <c r="N7" s="23"/>
      <c r="BV7" s="26" t="str">
        <f>IF(ISBLANK(GRUPOS!B7),"",GRUPOS!B7)</f>
        <v/>
      </c>
      <c r="BW7" s="26">
        <f>GRUPOS!BY7</f>
        <v>3</v>
      </c>
      <c r="BX7" s="26" t="str">
        <f t="shared" si="0"/>
        <v>NULL</v>
      </c>
      <c r="BY7" s="8">
        <f t="shared" ref="BY7:BY70" si="1">BY6+1</f>
        <v>3</v>
      </c>
      <c r="BZ7" s="7"/>
      <c r="CA7" s="30" t="s">
        <v>136</v>
      </c>
      <c r="CB7" s="31" t="s">
        <v>137</v>
      </c>
      <c r="CC7" s="31" t="s">
        <v>200</v>
      </c>
    </row>
    <row r="8" spans="1:84" x14ac:dyDescent="0.25">
      <c r="B8" s="16"/>
      <c r="C8" s="16"/>
      <c r="D8" s="18"/>
      <c r="E8" s="36" t="s">
        <v>27</v>
      </c>
      <c r="F8" s="16"/>
      <c r="G8" s="16"/>
      <c r="H8" s="36" t="s">
        <v>122</v>
      </c>
      <c r="I8" s="36" t="s">
        <v>122</v>
      </c>
      <c r="J8" s="36" t="s">
        <v>122</v>
      </c>
      <c r="K8" s="36" t="s">
        <v>130</v>
      </c>
      <c r="L8" s="23" t="s">
        <v>137</v>
      </c>
      <c r="M8" s="40"/>
      <c r="N8" s="23"/>
      <c r="BV8" s="26" t="str">
        <f>IF(ISBLANK(GRUPOS!B8),"",GRUPOS!B8)</f>
        <v/>
      </c>
      <c r="BW8" s="26">
        <f>GRUPOS!BY8</f>
        <v>4</v>
      </c>
      <c r="BX8" s="26" t="str">
        <f t="shared" si="0"/>
        <v>NULL</v>
      </c>
      <c r="BY8" s="8">
        <f t="shared" si="1"/>
        <v>4</v>
      </c>
      <c r="BZ8" s="7" t="str">
        <f t="shared" ref="BZ8:BZ69" si="2">IF(ISBLANK(B8),"",CONCATENATE("insert into empleado (id_empleado, nombre, email, telefono, capturar_gps, login_usuario, password, zona_horaria, activo, nivel_acceso_nfc, nivel_acceso_bidi, tipo_senial_gps, calidad_foto) values (",BY8,",'",TRIM(B8),"','",TRIM(C8),"','",TRIM(D8),"',",MID(E8,FIND("(",E8)+1,(FIND(")",E8)-FIND("(",E8)-1)),",'",TRIM(F8),"','",TRIM(G8),"','",L8,"',1,",MID(H8,FIND("(",H8)+1,(FIND(")",H8)-FIND("(",H8)-1)),",",MID(I8,FIND("(",I8)+1,(FIND(")",I8)-FIND("(",I8)-1)),",",MID(J8,FIND("(",J8)+1,(FIND(")",J8)-FIND("(",J8)-1)),",",MID(K8,FIND("(",K8)+1,(FIND(")",K8)-FIND("(",K8)-1)),");",IF(ISBLANK(M8),"",CONCATENATE("insert into empleado_grupo (id_empleado, id_grupo) values (",BY8,",",BX8,");"))))</f>
        <v/>
      </c>
      <c r="CA8" s="30" t="s">
        <v>197</v>
      </c>
      <c r="CB8" s="31" t="s">
        <v>199</v>
      </c>
      <c r="CC8" s="31" t="s">
        <v>27</v>
      </c>
    </row>
    <row r="9" spans="1:84" x14ac:dyDescent="0.25">
      <c r="B9" s="16"/>
      <c r="C9" s="16"/>
      <c r="D9" s="18"/>
      <c r="E9" s="36" t="s">
        <v>27</v>
      </c>
      <c r="F9" s="16"/>
      <c r="G9" s="16"/>
      <c r="H9" s="36" t="s">
        <v>122</v>
      </c>
      <c r="I9" s="36" t="s">
        <v>122</v>
      </c>
      <c r="J9" s="36" t="s">
        <v>122</v>
      </c>
      <c r="K9" s="36" t="s">
        <v>130</v>
      </c>
      <c r="L9" s="23" t="s">
        <v>137</v>
      </c>
      <c r="M9" s="40"/>
      <c r="N9" s="23"/>
      <c r="BV9" s="26" t="str">
        <f>IF(ISBLANK(GRUPOS!B9),"",GRUPOS!B9)</f>
        <v/>
      </c>
      <c r="BW9" s="26">
        <f>GRUPOS!BY9</f>
        <v>5</v>
      </c>
      <c r="BX9" s="26" t="str">
        <f t="shared" si="0"/>
        <v>NULL</v>
      </c>
      <c r="BY9" s="8">
        <f t="shared" si="1"/>
        <v>5</v>
      </c>
      <c r="BZ9" s="7" t="str">
        <f t="shared" si="2"/>
        <v/>
      </c>
    </row>
    <row r="10" spans="1:84" x14ac:dyDescent="0.25">
      <c r="B10" s="16"/>
      <c r="C10" s="16"/>
      <c r="D10" s="18"/>
      <c r="E10" s="36" t="s">
        <v>27</v>
      </c>
      <c r="F10" s="16"/>
      <c r="G10" s="16"/>
      <c r="H10" s="36" t="s">
        <v>122</v>
      </c>
      <c r="I10" s="36" t="s">
        <v>122</v>
      </c>
      <c r="J10" s="36" t="s">
        <v>122</v>
      </c>
      <c r="K10" s="36" t="s">
        <v>130</v>
      </c>
      <c r="L10" s="23" t="s">
        <v>137</v>
      </c>
      <c r="M10" s="40"/>
      <c r="N10" s="23"/>
      <c r="BV10" s="26" t="str">
        <f>IF(ISBLANK(GRUPOS!B10),"",GRUPOS!B10)</f>
        <v/>
      </c>
      <c r="BW10" s="26">
        <f>GRUPOS!BY10</f>
        <v>6</v>
      </c>
      <c r="BX10" s="26" t="str">
        <f t="shared" si="0"/>
        <v>NULL</v>
      </c>
      <c r="BY10" s="8">
        <f t="shared" si="1"/>
        <v>6</v>
      </c>
      <c r="BZ10" s="7" t="str">
        <f t="shared" si="2"/>
        <v/>
      </c>
    </row>
    <row r="11" spans="1:84" x14ac:dyDescent="0.25">
      <c r="B11" s="16"/>
      <c r="C11" s="16"/>
      <c r="D11" s="18"/>
      <c r="E11" s="36" t="s">
        <v>27</v>
      </c>
      <c r="F11" s="16"/>
      <c r="G11" s="16"/>
      <c r="H11" s="36" t="s">
        <v>122</v>
      </c>
      <c r="I11" s="36" t="s">
        <v>122</v>
      </c>
      <c r="J11" s="36" t="s">
        <v>122</v>
      </c>
      <c r="K11" s="36" t="s">
        <v>130</v>
      </c>
      <c r="L11" s="23" t="s">
        <v>137</v>
      </c>
      <c r="M11" s="40"/>
      <c r="N11" s="23"/>
      <c r="BV11" s="26" t="str">
        <f>IF(ISBLANK(GRUPOS!B11),"",GRUPOS!B11)</f>
        <v/>
      </c>
      <c r="BW11" s="26">
        <f>GRUPOS!BY11</f>
        <v>7</v>
      </c>
      <c r="BX11" s="26" t="str">
        <f t="shared" si="0"/>
        <v>NULL</v>
      </c>
      <c r="BY11" s="8">
        <f t="shared" si="1"/>
        <v>7</v>
      </c>
      <c r="BZ11" s="7" t="str">
        <f t="shared" si="2"/>
        <v/>
      </c>
    </row>
    <row r="12" spans="1:84" x14ac:dyDescent="0.25">
      <c r="B12" s="16"/>
      <c r="C12" s="16"/>
      <c r="D12" s="18"/>
      <c r="E12" s="36" t="s">
        <v>27</v>
      </c>
      <c r="F12" s="16"/>
      <c r="G12" s="16"/>
      <c r="H12" s="36" t="s">
        <v>122</v>
      </c>
      <c r="I12" s="36" t="s">
        <v>122</v>
      </c>
      <c r="J12" s="36" t="s">
        <v>122</v>
      </c>
      <c r="K12" s="36" t="s">
        <v>130</v>
      </c>
      <c r="L12" s="23" t="s">
        <v>137</v>
      </c>
      <c r="M12" s="40"/>
      <c r="N12" s="23"/>
      <c r="BV12" s="26" t="str">
        <f>IF(ISBLANK(GRUPOS!B12),"",GRUPOS!B12)</f>
        <v/>
      </c>
      <c r="BW12" s="26">
        <f>GRUPOS!BY12</f>
        <v>8</v>
      </c>
      <c r="BX12" s="26" t="str">
        <f t="shared" si="0"/>
        <v>NULL</v>
      </c>
      <c r="BY12" s="8">
        <f t="shared" si="1"/>
        <v>8</v>
      </c>
      <c r="BZ12" s="7" t="str">
        <f t="shared" si="2"/>
        <v/>
      </c>
    </row>
    <row r="13" spans="1:84" x14ac:dyDescent="0.25">
      <c r="B13" s="16"/>
      <c r="C13" s="16"/>
      <c r="D13" s="18"/>
      <c r="E13" s="36" t="s">
        <v>27</v>
      </c>
      <c r="F13" s="16"/>
      <c r="G13" s="16"/>
      <c r="H13" s="36" t="s">
        <v>122</v>
      </c>
      <c r="I13" s="36" t="s">
        <v>122</v>
      </c>
      <c r="J13" s="36" t="s">
        <v>122</v>
      </c>
      <c r="K13" s="36" t="s">
        <v>130</v>
      </c>
      <c r="L13" s="23" t="s">
        <v>137</v>
      </c>
      <c r="M13" s="40"/>
      <c r="N13" s="23"/>
      <c r="BV13" s="26" t="str">
        <f>IF(ISBLANK(GRUPOS!B13),"",GRUPOS!B13)</f>
        <v/>
      </c>
      <c r="BW13" s="26">
        <f>GRUPOS!BY13</f>
        <v>9</v>
      </c>
      <c r="BX13" s="26" t="str">
        <f t="shared" si="0"/>
        <v>NULL</v>
      </c>
      <c r="BY13" s="8">
        <f t="shared" si="1"/>
        <v>9</v>
      </c>
      <c r="BZ13" s="7" t="str">
        <f t="shared" si="2"/>
        <v/>
      </c>
    </row>
    <row r="14" spans="1:84" x14ac:dyDescent="0.25">
      <c r="B14" s="16"/>
      <c r="C14" s="16"/>
      <c r="D14" s="18"/>
      <c r="E14" s="36" t="s">
        <v>27</v>
      </c>
      <c r="F14" s="16"/>
      <c r="G14" s="16"/>
      <c r="H14" s="36" t="s">
        <v>122</v>
      </c>
      <c r="I14" s="36" t="s">
        <v>122</v>
      </c>
      <c r="J14" s="36" t="s">
        <v>122</v>
      </c>
      <c r="K14" s="36" t="s">
        <v>130</v>
      </c>
      <c r="L14" s="23" t="s">
        <v>137</v>
      </c>
      <c r="M14" s="40"/>
      <c r="N14" s="23"/>
      <c r="BV14" s="26" t="str">
        <f>IF(ISBLANK(GRUPOS!B14),"",GRUPOS!B14)</f>
        <v/>
      </c>
      <c r="BW14" s="26">
        <f>GRUPOS!BY14</f>
        <v>10</v>
      </c>
      <c r="BX14" s="26" t="str">
        <f t="shared" si="0"/>
        <v>NULL</v>
      </c>
      <c r="BY14" s="8">
        <f t="shared" si="1"/>
        <v>10</v>
      </c>
      <c r="BZ14" s="7" t="str">
        <f t="shared" si="2"/>
        <v/>
      </c>
    </row>
    <row r="15" spans="1:84" x14ac:dyDescent="0.25">
      <c r="B15" s="16"/>
      <c r="C15" s="16"/>
      <c r="D15" s="16"/>
      <c r="E15" s="36" t="s">
        <v>27</v>
      </c>
      <c r="F15" s="16"/>
      <c r="G15" s="16"/>
      <c r="H15" s="36" t="s">
        <v>122</v>
      </c>
      <c r="I15" s="36" t="s">
        <v>122</v>
      </c>
      <c r="J15" s="36" t="s">
        <v>122</v>
      </c>
      <c r="K15" s="36" t="s">
        <v>130</v>
      </c>
      <c r="L15" s="23" t="s">
        <v>137</v>
      </c>
      <c r="M15" s="40"/>
      <c r="N15" s="23"/>
      <c r="BV15" s="26" t="str">
        <f>IF(ISBLANK(GRUPOS!B15),"",GRUPOS!B15)</f>
        <v/>
      </c>
      <c r="BW15" s="26">
        <f>GRUPOS!BY15</f>
        <v>11</v>
      </c>
      <c r="BX15" s="26" t="str">
        <f t="shared" si="0"/>
        <v>NULL</v>
      </c>
      <c r="BY15" s="8">
        <f t="shared" si="1"/>
        <v>11</v>
      </c>
      <c r="BZ15" s="7" t="str">
        <f t="shared" si="2"/>
        <v/>
      </c>
    </row>
    <row r="16" spans="1:84" x14ac:dyDescent="0.25">
      <c r="B16" s="16"/>
      <c r="C16" s="16"/>
      <c r="D16" s="18"/>
      <c r="E16" s="36" t="s">
        <v>27</v>
      </c>
      <c r="F16" s="16"/>
      <c r="G16" s="16"/>
      <c r="H16" s="36" t="s">
        <v>122</v>
      </c>
      <c r="I16" s="36" t="s">
        <v>122</v>
      </c>
      <c r="J16" s="36" t="s">
        <v>122</v>
      </c>
      <c r="K16" s="36" t="s">
        <v>130</v>
      </c>
      <c r="L16" s="23" t="s">
        <v>137</v>
      </c>
      <c r="M16" s="40"/>
      <c r="N16" s="23"/>
      <c r="BV16" s="26" t="str">
        <f>IF(ISBLANK(GRUPOS!B16),"",GRUPOS!B16)</f>
        <v/>
      </c>
      <c r="BW16" s="26">
        <f>GRUPOS!BY16</f>
        <v>12</v>
      </c>
      <c r="BX16" s="26" t="str">
        <f t="shared" si="0"/>
        <v>NULL</v>
      </c>
      <c r="BY16" s="8">
        <f t="shared" si="1"/>
        <v>12</v>
      </c>
      <c r="BZ16" s="7" t="str">
        <f t="shared" si="2"/>
        <v/>
      </c>
    </row>
    <row r="17" spans="2:78" x14ac:dyDescent="0.25">
      <c r="B17" s="16"/>
      <c r="C17" s="16"/>
      <c r="D17" s="18"/>
      <c r="E17" s="36" t="s">
        <v>27</v>
      </c>
      <c r="F17" s="16"/>
      <c r="G17" s="16"/>
      <c r="H17" s="36" t="s">
        <v>122</v>
      </c>
      <c r="I17" s="36" t="s">
        <v>122</v>
      </c>
      <c r="J17" s="36" t="s">
        <v>122</v>
      </c>
      <c r="K17" s="36" t="s">
        <v>130</v>
      </c>
      <c r="L17" s="23" t="s">
        <v>137</v>
      </c>
      <c r="M17" s="40"/>
      <c r="N17" s="23"/>
      <c r="BV17" s="26" t="str">
        <f>IF(ISBLANK(GRUPOS!B17),"",GRUPOS!B17)</f>
        <v/>
      </c>
      <c r="BW17" s="26">
        <f>GRUPOS!BY17</f>
        <v>13</v>
      </c>
      <c r="BX17" s="26" t="str">
        <f t="shared" si="0"/>
        <v>NULL</v>
      </c>
      <c r="BY17" s="8">
        <f t="shared" si="1"/>
        <v>13</v>
      </c>
      <c r="BZ17" s="7" t="str">
        <f t="shared" si="2"/>
        <v/>
      </c>
    </row>
    <row r="18" spans="2:78" x14ac:dyDescent="0.25">
      <c r="B18" s="16"/>
      <c r="C18" s="16"/>
      <c r="D18" s="18"/>
      <c r="E18" s="36" t="s">
        <v>27</v>
      </c>
      <c r="F18" s="16"/>
      <c r="G18" s="16"/>
      <c r="H18" s="36" t="s">
        <v>122</v>
      </c>
      <c r="I18" s="36" t="s">
        <v>122</v>
      </c>
      <c r="J18" s="36" t="s">
        <v>122</v>
      </c>
      <c r="K18" s="36" t="s">
        <v>130</v>
      </c>
      <c r="L18" s="23" t="s">
        <v>137</v>
      </c>
      <c r="M18" s="40"/>
      <c r="N18" s="23"/>
      <c r="BV18" s="26" t="str">
        <f>IF(ISBLANK(GRUPOS!B18),"",GRUPOS!B18)</f>
        <v/>
      </c>
      <c r="BW18" s="26">
        <f>GRUPOS!BY18</f>
        <v>14</v>
      </c>
      <c r="BX18" s="26" t="str">
        <f t="shared" si="0"/>
        <v>NULL</v>
      </c>
      <c r="BY18" s="8">
        <f t="shared" si="1"/>
        <v>14</v>
      </c>
      <c r="BZ18" s="7" t="str">
        <f t="shared" si="2"/>
        <v/>
      </c>
    </row>
    <row r="19" spans="2:78" x14ac:dyDescent="0.25">
      <c r="B19" s="16"/>
      <c r="C19" s="16"/>
      <c r="D19" s="18"/>
      <c r="E19" s="36" t="s">
        <v>27</v>
      </c>
      <c r="F19" s="16"/>
      <c r="G19" s="16"/>
      <c r="H19" s="36" t="s">
        <v>122</v>
      </c>
      <c r="I19" s="36" t="s">
        <v>122</v>
      </c>
      <c r="J19" s="36" t="s">
        <v>122</v>
      </c>
      <c r="K19" s="36" t="s">
        <v>130</v>
      </c>
      <c r="L19" s="23" t="s">
        <v>137</v>
      </c>
      <c r="M19" s="40"/>
      <c r="N19" s="23"/>
      <c r="BV19" s="26" t="str">
        <f>IF(ISBLANK(GRUPOS!B19),"",GRUPOS!B19)</f>
        <v/>
      </c>
      <c r="BW19" s="26">
        <f>GRUPOS!BY19</f>
        <v>15</v>
      </c>
      <c r="BX19" s="26" t="str">
        <f t="shared" si="0"/>
        <v>NULL</v>
      </c>
      <c r="BY19" s="8">
        <f t="shared" si="1"/>
        <v>15</v>
      </c>
      <c r="BZ19" s="7" t="str">
        <f t="shared" si="2"/>
        <v/>
      </c>
    </row>
    <row r="20" spans="2:78" x14ac:dyDescent="0.25">
      <c r="B20" s="16"/>
      <c r="C20" s="16"/>
      <c r="D20" s="18"/>
      <c r="E20" s="36" t="s">
        <v>27</v>
      </c>
      <c r="F20" s="16"/>
      <c r="G20" s="16"/>
      <c r="H20" s="36" t="s">
        <v>122</v>
      </c>
      <c r="I20" s="36" t="s">
        <v>122</v>
      </c>
      <c r="J20" s="36" t="s">
        <v>122</v>
      </c>
      <c r="K20" s="36" t="s">
        <v>130</v>
      </c>
      <c r="L20" s="23" t="s">
        <v>137</v>
      </c>
      <c r="M20" s="40"/>
      <c r="N20" s="23"/>
      <c r="BV20" s="26" t="str">
        <f>IF(ISBLANK(GRUPOS!B20),"",GRUPOS!B20)</f>
        <v/>
      </c>
      <c r="BW20" s="26">
        <f>GRUPOS!BY20</f>
        <v>16</v>
      </c>
      <c r="BX20" s="26" t="str">
        <f t="shared" si="0"/>
        <v>NULL</v>
      </c>
      <c r="BY20" s="8">
        <f t="shared" si="1"/>
        <v>16</v>
      </c>
      <c r="BZ20" s="7" t="str">
        <f t="shared" si="2"/>
        <v/>
      </c>
    </row>
    <row r="21" spans="2:78" x14ac:dyDescent="0.25">
      <c r="B21" s="16"/>
      <c r="C21" s="16"/>
      <c r="D21" s="18"/>
      <c r="E21" s="36" t="s">
        <v>27</v>
      </c>
      <c r="F21" s="16"/>
      <c r="G21" s="16"/>
      <c r="H21" s="36" t="s">
        <v>122</v>
      </c>
      <c r="I21" s="36" t="s">
        <v>122</v>
      </c>
      <c r="J21" s="36" t="s">
        <v>122</v>
      </c>
      <c r="K21" s="36" t="s">
        <v>130</v>
      </c>
      <c r="L21" s="23" t="s">
        <v>137</v>
      </c>
      <c r="M21" s="40"/>
      <c r="N21" s="23"/>
      <c r="BV21" s="26" t="str">
        <f>IF(ISBLANK(GRUPOS!B21),"",GRUPOS!B21)</f>
        <v/>
      </c>
      <c r="BW21" s="26">
        <f>GRUPOS!BY21</f>
        <v>17</v>
      </c>
      <c r="BX21" s="26" t="str">
        <f t="shared" si="0"/>
        <v>NULL</v>
      </c>
      <c r="BY21" s="8">
        <f t="shared" si="1"/>
        <v>17</v>
      </c>
      <c r="BZ21" s="7" t="str">
        <f t="shared" si="2"/>
        <v/>
      </c>
    </row>
    <row r="22" spans="2:78" x14ac:dyDescent="0.25">
      <c r="B22" s="16"/>
      <c r="C22" s="16"/>
      <c r="D22" s="18"/>
      <c r="E22" s="36" t="s">
        <v>27</v>
      </c>
      <c r="F22" s="16"/>
      <c r="G22" s="16"/>
      <c r="H22" s="36" t="s">
        <v>122</v>
      </c>
      <c r="I22" s="36" t="s">
        <v>122</v>
      </c>
      <c r="J22" s="36" t="s">
        <v>122</v>
      </c>
      <c r="K22" s="36" t="s">
        <v>130</v>
      </c>
      <c r="L22" s="23" t="s">
        <v>137</v>
      </c>
      <c r="M22" s="40"/>
      <c r="N22" s="23"/>
      <c r="BW22" s="26"/>
      <c r="BX22" s="26" t="str">
        <f t="shared" si="0"/>
        <v>NULL</v>
      </c>
      <c r="BY22" s="8">
        <f t="shared" si="1"/>
        <v>18</v>
      </c>
      <c r="BZ22" s="7" t="str">
        <f t="shared" si="2"/>
        <v/>
      </c>
    </row>
    <row r="23" spans="2:78" x14ac:dyDescent="0.25">
      <c r="B23" s="17"/>
      <c r="C23" s="16"/>
      <c r="D23" s="18"/>
      <c r="E23" s="36" t="s">
        <v>27</v>
      </c>
      <c r="F23" s="17"/>
      <c r="G23" s="17"/>
      <c r="H23" s="36" t="s">
        <v>122</v>
      </c>
      <c r="I23" s="36" t="s">
        <v>122</v>
      </c>
      <c r="J23" s="36" t="s">
        <v>122</v>
      </c>
      <c r="K23" s="36" t="s">
        <v>130</v>
      </c>
      <c r="L23" s="23" t="s">
        <v>137</v>
      </c>
      <c r="M23" s="40"/>
      <c r="N23" s="23"/>
      <c r="BX23" s="26" t="str">
        <f t="shared" si="0"/>
        <v>NULL</v>
      </c>
      <c r="BY23" s="8">
        <f t="shared" si="1"/>
        <v>19</v>
      </c>
      <c r="BZ23" s="7" t="str">
        <f t="shared" si="2"/>
        <v/>
      </c>
    </row>
    <row r="24" spans="2:78" x14ac:dyDescent="0.25">
      <c r="B24" s="16"/>
      <c r="C24" s="16"/>
      <c r="D24" s="18"/>
      <c r="E24" s="36" t="s">
        <v>27</v>
      </c>
      <c r="F24" s="16"/>
      <c r="G24" s="16"/>
      <c r="H24" s="36" t="s">
        <v>122</v>
      </c>
      <c r="I24" s="36" t="s">
        <v>122</v>
      </c>
      <c r="J24" s="36" t="s">
        <v>122</v>
      </c>
      <c r="K24" s="36" t="s">
        <v>130</v>
      </c>
      <c r="L24" s="23" t="s">
        <v>137</v>
      </c>
      <c r="M24" s="40"/>
      <c r="N24" s="23"/>
      <c r="BX24" s="26" t="str">
        <f t="shared" si="0"/>
        <v>NULL</v>
      </c>
      <c r="BY24" s="8">
        <f t="shared" si="1"/>
        <v>20</v>
      </c>
      <c r="BZ24" s="7" t="str">
        <f t="shared" si="2"/>
        <v/>
      </c>
    </row>
    <row r="25" spans="2:78" x14ac:dyDescent="0.25">
      <c r="B25" s="16"/>
      <c r="C25" s="16"/>
      <c r="D25" s="18"/>
      <c r="E25" s="36" t="s">
        <v>27</v>
      </c>
      <c r="F25" s="16"/>
      <c r="G25" s="16"/>
      <c r="H25" s="36" t="s">
        <v>122</v>
      </c>
      <c r="I25" s="36" t="s">
        <v>122</v>
      </c>
      <c r="J25" s="36" t="s">
        <v>122</v>
      </c>
      <c r="K25" s="36" t="s">
        <v>130</v>
      </c>
      <c r="L25" s="23" t="s">
        <v>137</v>
      </c>
      <c r="M25" s="40"/>
      <c r="N25" s="23"/>
      <c r="BX25" s="26" t="str">
        <f t="shared" si="0"/>
        <v>NULL</v>
      </c>
      <c r="BY25" s="8">
        <f t="shared" si="1"/>
        <v>21</v>
      </c>
      <c r="BZ25" s="7" t="str">
        <f t="shared" si="2"/>
        <v/>
      </c>
    </row>
    <row r="26" spans="2:78" x14ac:dyDescent="0.25">
      <c r="B26" s="16"/>
      <c r="C26" s="16"/>
      <c r="D26" s="18"/>
      <c r="E26" s="36" t="s">
        <v>27</v>
      </c>
      <c r="F26" s="16"/>
      <c r="G26" s="16"/>
      <c r="H26" s="36" t="s">
        <v>122</v>
      </c>
      <c r="I26" s="36" t="s">
        <v>122</v>
      </c>
      <c r="J26" s="36" t="s">
        <v>122</v>
      </c>
      <c r="K26" s="36" t="s">
        <v>130</v>
      </c>
      <c r="L26" s="23" t="s">
        <v>137</v>
      </c>
      <c r="M26" s="40"/>
      <c r="N26" s="23"/>
      <c r="BX26" s="26" t="str">
        <f t="shared" si="0"/>
        <v>NULL</v>
      </c>
      <c r="BY26" s="8">
        <f t="shared" si="1"/>
        <v>22</v>
      </c>
      <c r="BZ26" s="7" t="str">
        <f t="shared" si="2"/>
        <v/>
      </c>
    </row>
    <row r="27" spans="2:78" x14ac:dyDescent="0.25">
      <c r="B27" s="16"/>
      <c r="C27" s="16"/>
      <c r="D27" s="18"/>
      <c r="E27" s="36" t="s">
        <v>27</v>
      </c>
      <c r="F27" s="16"/>
      <c r="G27" s="16"/>
      <c r="H27" s="36" t="s">
        <v>122</v>
      </c>
      <c r="I27" s="36" t="s">
        <v>122</v>
      </c>
      <c r="J27" s="36" t="s">
        <v>122</v>
      </c>
      <c r="K27" s="36" t="s">
        <v>130</v>
      </c>
      <c r="L27" s="23" t="s">
        <v>137</v>
      </c>
      <c r="M27" s="40"/>
      <c r="N27" s="23"/>
      <c r="BX27" s="26" t="str">
        <f t="shared" si="0"/>
        <v>NULL</v>
      </c>
      <c r="BY27" s="8">
        <f t="shared" si="1"/>
        <v>23</v>
      </c>
      <c r="BZ27" s="7" t="str">
        <f t="shared" si="2"/>
        <v/>
      </c>
    </row>
    <row r="28" spans="2:78" x14ac:dyDescent="0.25">
      <c r="B28" s="16"/>
      <c r="C28" s="16"/>
      <c r="D28" s="18"/>
      <c r="E28" s="36" t="s">
        <v>27</v>
      </c>
      <c r="F28" s="16"/>
      <c r="G28" s="16"/>
      <c r="H28" s="36" t="s">
        <v>122</v>
      </c>
      <c r="I28" s="36" t="s">
        <v>122</v>
      </c>
      <c r="J28" s="36" t="s">
        <v>122</v>
      </c>
      <c r="K28" s="36" t="s">
        <v>130</v>
      </c>
      <c r="L28" s="23" t="s">
        <v>137</v>
      </c>
      <c r="M28" s="40"/>
      <c r="N28" s="23"/>
      <c r="BX28" s="26" t="str">
        <f t="shared" si="0"/>
        <v>NULL</v>
      </c>
      <c r="BY28" s="8">
        <f t="shared" si="1"/>
        <v>24</v>
      </c>
      <c r="BZ28" s="7" t="str">
        <f t="shared" si="2"/>
        <v/>
      </c>
    </row>
    <row r="29" spans="2:78" x14ac:dyDescent="0.25">
      <c r="B29" s="16"/>
      <c r="C29" s="16"/>
      <c r="D29" s="18"/>
      <c r="E29" s="36" t="s">
        <v>27</v>
      </c>
      <c r="F29" s="16"/>
      <c r="G29" s="16"/>
      <c r="H29" s="36" t="s">
        <v>122</v>
      </c>
      <c r="I29" s="36" t="s">
        <v>122</v>
      </c>
      <c r="J29" s="36" t="s">
        <v>122</v>
      </c>
      <c r="K29" s="36" t="s">
        <v>130</v>
      </c>
      <c r="L29" s="23" t="s">
        <v>137</v>
      </c>
      <c r="M29" s="40"/>
      <c r="N29" s="23"/>
      <c r="BX29" s="26" t="str">
        <f t="shared" si="0"/>
        <v>NULL</v>
      </c>
      <c r="BY29" s="8">
        <f t="shared" si="1"/>
        <v>25</v>
      </c>
      <c r="BZ29" s="7" t="str">
        <f t="shared" si="2"/>
        <v/>
      </c>
    </row>
    <row r="30" spans="2:78" x14ac:dyDescent="0.25">
      <c r="B30" s="16"/>
      <c r="C30" s="16"/>
      <c r="D30" s="18"/>
      <c r="E30" s="36" t="s">
        <v>27</v>
      </c>
      <c r="F30" s="16"/>
      <c r="G30" s="16"/>
      <c r="H30" s="36" t="s">
        <v>122</v>
      </c>
      <c r="I30" s="36" t="s">
        <v>122</v>
      </c>
      <c r="J30" s="36" t="s">
        <v>122</v>
      </c>
      <c r="K30" s="36" t="s">
        <v>130</v>
      </c>
      <c r="L30" s="23" t="s">
        <v>137</v>
      </c>
      <c r="M30" s="40"/>
      <c r="N30" s="23"/>
      <c r="BX30" s="26" t="str">
        <f t="shared" si="0"/>
        <v>NULL</v>
      </c>
      <c r="BY30" s="8">
        <f t="shared" si="1"/>
        <v>26</v>
      </c>
      <c r="BZ30" s="7" t="str">
        <f t="shared" si="2"/>
        <v/>
      </c>
    </row>
    <row r="31" spans="2:78" x14ac:dyDescent="0.25">
      <c r="B31" s="16"/>
      <c r="C31" s="16"/>
      <c r="D31" s="18"/>
      <c r="E31" s="36" t="s">
        <v>27</v>
      </c>
      <c r="F31" s="16"/>
      <c r="G31" s="16"/>
      <c r="H31" s="36" t="s">
        <v>122</v>
      </c>
      <c r="I31" s="36" t="s">
        <v>122</v>
      </c>
      <c r="J31" s="36" t="s">
        <v>122</v>
      </c>
      <c r="K31" s="36" t="s">
        <v>130</v>
      </c>
      <c r="L31" s="23" t="s">
        <v>137</v>
      </c>
      <c r="M31" s="40"/>
      <c r="N31" s="23"/>
      <c r="BX31" s="26" t="str">
        <f t="shared" si="0"/>
        <v>NULL</v>
      </c>
      <c r="BY31" s="8">
        <f t="shared" si="1"/>
        <v>27</v>
      </c>
      <c r="BZ31" s="7" t="str">
        <f t="shared" si="2"/>
        <v/>
      </c>
    </row>
    <row r="32" spans="2:78" x14ac:dyDescent="0.25">
      <c r="B32" s="16"/>
      <c r="C32" s="16"/>
      <c r="D32" s="18"/>
      <c r="E32" s="36" t="s">
        <v>27</v>
      </c>
      <c r="F32" s="16"/>
      <c r="G32" s="16"/>
      <c r="H32" s="36" t="s">
        <v>122</v>
      </c>
      <c r="I32" s="36" t="s">
        <v>122</v>
      </c>
      <c r="J32" s="36" t="s">
        <v>122</v>
      </c>
      <c r="K32" s="36" t="s">
        <v>130</v>
      </c>
      <c r="L32" s="23" t="s">
        <v>137</v>
      </c>
      <c r="M32" s="40"/>
      <c r="N32" s="23"/>
      <c r="BX32" s="26" t="str">
        <f t="shared" si="0"/>
        <v>NULL</v>
      </c>
      <c r="BY32" s="8">
        <f t="shared" si="1"/>
        <v>28</v>
      </c>
      <c r="BZ32" s="7" t="str">
        <f t="shared" si="2"/>
        <v/>
      </c>
    </row>
    <row r="33" spans="2:78" x14ac:dyDescent="0.25">
      <c r="B33" s="16"/>
      <c r="C33" s="16"/>
      <c r="D33" s="18"/>
      <c r="E33" s="36" t="s">
        <v>27</v>
      </c>
      <c r="F33" s="16"/>
      <c r="G33" s="16"/>
      <c r="H33" s="36" t="s">
        <v>122</v>
      </c>
      <c r="I33" s="36" t="s">
        <v>122</v>
      </c>
      <c r="J33" s="36" t="s">
        <v>122</v>
      </c>
      <c r="K33" s="36" t="s">
        <v>130</v>
      </c>
      <c r="L33" s="23" t="s">
        <v>137</v>
      </c>
      <c r="M33" s="40"/>
      <c r="N33" s="23"/>
      <c r="BX33" s="26" t="str">
        <f t="shared" si="0"/>
        <v>NULL</v>
      </c>
      <c r="BY33" s="8">
        <f t="shared" si="1"/>
        <v>29</v>
      </c>
      <c r="BZ33" s="7" t="str">
        <f t="shared" si="2"/>
        <v/>
      </c>
    </row>
    <row r="34" spans="2:78" x14ac:dyDescent="0.25">
      <c r="B34" s="16"/>
      <c r="C34" s="16"/>
      <c r="D34" s="18"/>
      <c r="E34" s="36" t="s">
        <v>27</v>
      </c>
      <c r="F34" s="16"/>
      <c r="G34" s="16"/>
      <c r="H34" s="36" t="s">
        <v>122</v>
      </c>
      <c r="I34" s="36" t="s">
        <v>122</v>
      </c>
      <c r="J34" s="36" t="s">
        <v>122</v>
      </c>
      <c r="K34" s="36" t="s">
        <v>130</v>
      </c>
      <c r="L34" s="23" t="s">
        <v>137</v>
      </c>
      <c r="M34" s="40"/>
      <c r="N34" s="23"/>
      <c r="BX34" s="26" t="str">
        <f t="shared" si="0"/>
        <v>NULL</v>
      </c>
      <c r="BY34" s="8">
        <f t="shared" si="1"/>
        <v>30</v>
      </c>
      <c r="BZ34" s="7" t="str">
        <f t="shared" si="2"/>
        <v/>
      </c>
    </row>
    <row r="35" spans="2:78" x14ac:dyDescent="0.25">
      <c r="B35" s="16"/>
      <c r="C35" s="16"/>
      <c r="D35" s="18"/>
      <c r="E35" s="36" t="s">
        <v>27</v>
      </c>
      <c r="F35" s="16"/>
      <c r="G35" s="16"/>
      <c r="H35" s="36" t="s">
        <v>122</v>
      </c>
      <c r="I35" s="36" t="s">
        <v>122</v>
      </c>
      <c r="J35" s="36" t="s">
        <v>122</v>
      </c>
      <c r="K35" s="36" t="s">
        <v>130</v>
      </c>
      <c r="L35" s="23" t="s">
        <v>137</v>
      </c>
      <c r="M35" s="40"/>
      <c r="N35" s="23"/>
      <c r="BX35" s="26" t="str">
        <f t="shared" si="0"/>
        <v>NULL</v>
      </c>
      <c r="BY35" s="8">
        <f t="shared" si="1"/>
        <v>31</v>
      </c>
      <c r="BZ35" s="7" t="str">
        <f t="shared" si="2"/>
        <v/>
      </c>
    </row>
    <row r="36" spans="2:78" x14ac:dyDescent="0.25">
      <c r="B36" s="16"/>
      <c r="C36" s="16"/>
      <c r="D36" s="18"/>
      <c r="E36" s="36" t="s">
        <v>27</v>
      </c>
      <c r="F36" s="16"/>
      <c r="G36" s="16"/>
      <c r="H36" s="36" t="s">
        <v>122</v>
      </c>
      <c r="I36" s="36" t="s">
        <v>122</v>
      </c>
      <c r="J36" s="36" t="s">
        <v>122</v>
      </c>
      <c r="K36" s="36" t="s">
        <v>130</v>
      </c>
      <c r="L36" s="23" t="s">
        <v>137</v>
      </c>
      <c r="M36" s="40"/>
      <c r="N36" s="23"/>
      <c r="BX36" s="26" t="str">
        <f t="shared" si="0"/>
        <v>NULL</v>
      </c>
      <c r="BY36" s="8">
        <f t="shared" si="1"/>
        <v>32</v>
      </c>
      <c r="BZ36" s="7" t="str">
        <f t="shared" si="2"/>
        <v/>
      </c>
    </row>
    <row r="37" spans="2:78" x14ac:dyDescent="0.25">
      <c r="B37" s="16"/>
      <c r="C37" s="16"/>
      <c r="D37" s="18"/>
      <c r="E37" s="36" t="s">
        <v>27</v>
      </c>
      <c r="F37" s="16"/>
      <c r="G37" s="16"/>
      <c r="H37" s="36" t="s">
        <v>122</v>
      </c>
      <c r="I37" s="36" t="s">
        <v>122</v>
      </c>
      <c r="J37" s="36" t="s">
        <v>122</v>
      </c>
      <c r="K37" s="36" t="s">
        <v>130</v>
      </c>
      <c r="L37" s="23" t="s">
        <v>137</v>
      </c>
      <c r="M37" s="40"/>
      <c r="N37" s="23"/>
      <c r="BX37" s="26" t="str">
        <f t="shared" si="0"/>
        <v>NULL</v>
      </c>
      <c r="BY37" s="8">
        <f t="shared" si="1"/>
        <v>33</v>
      </c>
      <c r="BZ37" s="7" t="str">
        <f t="shared" si="2"/>
        <v/>
      </c>
    </row>
    <row r="38" spans="2:78" x14ac:dyDescent="0.25">
      <c r="B38" s="16"/>
      <c r="C38" s="16"/>
      <c r="D38" s="18"/>
      <c r="E38" s="36" t="s">
        <v>27</v>
      </c>
      <c r="F38" s="16"/>
      <c r="G38" s="16"/>
      <c r="H38" s="36" t="s">
        <v>122</v>
      </c>
      <c r="I38" s="36" t="s">
        <v>122</v>
      </c>
      <c r="J38" s="36" t="s">
        <v>122</v>
      </c>
      <c r="K38" s="36" t="s">
        <v>130</v>
      </c>
      <c r="L38" s="23" t="s">
        <v>137</v>
      </c>
      <c r="M38" s="40"/>
      <c r="N38" s="23"/>
      <c r="BX38" s="26" t="str">
        <f t="shared" si="0"/>
        <v>NULL</v>
      </c>
      <c r="BY38" s="8">
        <f t="shared" si="1"/>
        <v>34</v>
      </c>
      <c r="BZ38" s="7" t="str">
        <f t="shared" si="2"/>
        <v/>
      </c>
    </row>
    <row r="39" spans="2:78" x14ac:dyDescent="0.25">
      <c r="B39" s="16"/>
      <c r="C39" s="16"/>
      <c r="D39" s="18"/>
      <c r="E39" s="36" t="s">
        <v>27</v>
      </c>
      <c r="F39" s="16"/>
      <c r="G39" s="16"/>
      <c r="H39" s="36" t="s">
        <v>122</v>
      </c>
      <c r="I39" s="36" t="s">
        <v>122</v>
      </c>
      <c r="J39" s="36" t="s">
        <v>122</v>
      </c>
      <c r="K39" s="36" t="s">
        <v>130</v>
      </c>
      <c r="L39" s="23" t="s">
        <v>137</v>
      </c>
      <c r="M39" s="40"/>
      <c r="N39" s="23"/>
      <c r="BX39" s="26" t="str">
        <f t="shared" si="0"/>
        <v>NULL</v>
      </c>
      <c r="BY39" s="8">
        <f t="shared" si="1"/>
        <v>35</v>
      </c>
      <c r="BZ39" s="7" t="str">
        <f t="shared" si="2"/>
        <v/>
      </c>
    </row>
    <row r="40" spans="2:78" x14ac:dyDescent="0.25">
      <c r="B40" s="16"/>
      <c r="C40" s="16"/>
      <c r="D40" s="18"/>
      <c r="E40" s="36" t="s">
        <v>27</v>
      </c>
      <c r="F40" s="16"/>
      <c r="G40" s="16"/>
      <c r="H40" s="36" t="s">
        <v>122</v>
      </c>
      <c r="I40" s="36" t="s">
        <v>122</v>
      </c>
      <c r="J40" s="36" t="s">
        <v>122</v>
      </c>
      <c r="K40" s="36" t="s">
        <v>130</v>
      </c>
      <c r="L40" s="23" t="s">
        <v>137</v>
      </c>
      <c r="M40" s="40"/>
      <c r="N40" s="23"/>
      <c r="BX40" s="26" t="str">
        <f t="shared" si="0"/>
        <v>NULL</v>
      </c>
      <c r="BY40" s="8">
        <f t="shared" si="1"/>
        <v>36</v>
      </c>
      <c r="BZ40" s="7" t="str">
        <f t="shared" si="2"/>
        <v/>
      </c>
    </row>
    <row r="41" spans="2:78" x14ac:dyDescent="0.25">
      <c r="B41" s="16"/>
      <c r="C41" s="16"/>
      <c r="D41" s="18"/>
      <c r="E41" s="36" t="s">
        <v>27</v>
      </c>
      <c r="F41" s="16"/>
      <c r="G41" s="16"/>
      <c r="H41" s="36" t="s">
        <v>122</v>
      </c>
      <c r="I41" s="36" t="s">
        <v>122</v>
      </c>
      <c r="J41" s="36" t="s">
        <v>122</v>
      </c>
      <c r="K41" s="36" t="s">
        <v>130</v>
      </c>
      <c r="L41" s="23" t="s">
        <v>137</v>
      </c>
      <c r="M41" s="40"/>
      <c r="N41" s="23"/>
      <c r="BX41" s="26" t="str">
        <f t="shared" si="0"/>
        <v>NULL</v>
      </c>
      <c r="BY41" s="8">
        <f t="shared" si="1"/>
        <v>37</v>
      </c>
      <c r="BZ41" s="7" t="str">
        <f t="shared" si="2"/>
        <v/>
      </c>
    </row>
    <row r="42" spans="2:78" x14ac:dyDescent="0.25">
      <c r="B42" s="16"/>
      <c r="C42" s="16"/>
      <c r="D42" s="18"/>
      <c r="E42" s="36" t="s">
        <v>27</v>
      </c>
      <c r="F42" s="16"/>
      <c r="G42" s="16"/>
      <c r="H42" s="36" t="s">
        <v>122</v>
      </c>
      <c r="I42" s="36" t="s">
        <v>122</v>
      </c>
      <c r="J42" s="36" t="s">
        <v>122</v>
      </c>
      <c r="K42" s="36" t="s">
        <v>130</v>
      </c>
      <c r="L42" s="23" t="s">
        <v>137</v>
      </c>
      <c r="M42" s="40"/>
      <c r="N42" s="23"/>
      <c r="BX42" s="26" t="str">
        <f t="shared" si="0"/>
        <v>NULL</v>
      </c>
      <c r="BY42" s="8">
        <f t="shared" si="1"/>
        <v>38</v>
      </c>
      <c r="BZ42" s="7" t="str">
        <f t="shared" si="2"/>
        <v/>
      </c>
    </row>
    <row r="43" spans="2:78" x14ac:dyDescent="0.25">
      <c r="B43" s="16"/>
      <c r="C43" s="16"/>
      <c r="D43" s="18"/>
      <c r="E43" s="36" t="s">
        <v>27</v>
      </c>
      <c r="F43" s="16"/>
      <c r="G43" s="16"/>
      <c r="H43" s="36" t="s">
        <v>122</v>
      </c>
      <c r="I43" s="36" t="s">
        <v>122</v>
      </c>
      <c r="J43" s="36" t="s">
        <v>122</v>
      </c>
      <c r="K43" s="36" t="s">
        <v>130</v>
      </c>
      <c r="L43" s="23" t="s">
        <v>137</v>
      </c>
      <c r="M43" s="40"/>
      <c r="N43" s="23"/>
      <c r="BX43" s="26" t="str">
        <f t="shared" si="0"/>
        <v>NULL</v>
      </c>
      <c r="BY43" s="8">
        <f t="shared" si="1"/>
        <v>39</v>
      </c>
      <c r="BZ43" s="7" t="str">
        <f t="shared" si="2"/>
        <v/>
      </c>
    </row>
    <row r="44" spans="2:78" x14ac:dyDescent="0.25">
      <c r="B44" s="16"/>
      <c r="C44" s="16"/>
      <c r="D44" s="18"/>
      <c r="E44" s="36" t="s">
        <v>27</v>
      </c>
      <c r="F44" s="16"/>
      <c r="G44" s="16"/>
      <c r="H44" s="36" t="s">
        <v>122</v>
      </c>
      <c r="I44" s="36" t="s">
        <v>122</v>
      </c>
      <c r="J44" s="36" t="s">
        <v>122</v>
      </c>
      <c r="K44" s="36" t="s">
        <v>130</v>
      </c>
      <c r="L44" s="23" t="s">
        <v>137</v>
      </c>
      <c r="M44" s="40"/>
      <c r="N44" s="23"/>
      <c r="BX44" s="26" t="str">
        <f t="shared" si="0"/>
        <v>NULL</v>
      </c>
      <c r="BY44" s="8">
        <f t="shared" si="1"/>
        <v>40</v>
      </c>
      <c r="BZ44" s="7" t="str">
        <f t="shared" si="2"/>
        <v/>
      </c>
    </row>
    <row r="45" spans="2:78" x14ac:dyDescent="0.25">
      <c r="B45" s="16"/>
      <c r="C45" s="16"/>
      <c r="D45" s="18"/>
      <c r="E45" s="36" t="s">
        <v>27</v>
      </c>
      <c r="F45" s="16"/>
      <c r="G45" s="16"/>
      <c r="H45" s="36" t="s">
        <v>122</v>
      </c>
      <c r="I45" s="36" t="s">
        <v>122</v>
      </c>
      <c r="J45" s="36" t="s">
        <v>122</v>
      </c>
      <c r="K45" s="36" t="s">
        <v>130</v>
      </c>
      <c r="L45" s="23" t="s">
        <v>137</v>
      </c>
      <c r="M45" s="40"/>
      <c r="N45" s="23"/>
      <c r="BX45" s="26" t="str">
        <f t="shared" si="0"/>
        <v>NULL</v>
      </c>
      <c r="BY45" s="8">
        <f t="shared" si="1"/>
        <v>41</v>
      </c>
      <c r="BZ45" s="7" t="str">
        <f t="shared" si="2"/>
        <v/>
      </c>
    </row>
    <row r="46" spans="2:78" x14ac:dyDescent="0.25">
      <c r="B46" s="16"/>
      <c r="C46" s="16"/>
      <c r="D46" s="18"/>
      <c r="E46" s="36" t="s">
        <v>27</v>
      </c>
      <c r="F46" s="16"/>
      <c r="G46" s="16"/>
      <c r="H46" s="36" t="s">
        <v>122</v>
      </c>
      <c r="I46" s="36" t="s">
        <v>122</v>
      </c>
      <c r="J46" s="36" t="s">
        <v>122</v>
      </c>
      <c r="K46" s="36" t="s">
        <v>130</v>
      </c>
      <c r="L46" s="23" t="s">
        <v>137</v>
      </c>
      <c r="M46" s="40"/>
      <c r="N46" s="23"/>
      <c r="BX46" s="26" t="str">
        <f t="shared" si="0"/>
        <v>NULL</v>
      </c>
      <c r="BY46" s="8">
        <f t="shared" si="1"/>
        <v>42</v>
      </c>
      <c r="BZ46" s="7" t="str">
        <f t="shared" si="2"/>
        <v/>
      </c>
    </row>
    <row r="47" spans="2:78" x14ac:dyDescent="0.25">
      <c r="B47" s="16"/>
      <c r="C47" s="16"/>
      <c r="D47" s="18"/>
      <c r="E47" s="36" t="s">
        <v>27</v>
      </c>
      <c r="F47" s="16"/>
      <c r="G47" s="16"/>
      <c r="H47" s="36" t="s">
        <v>122</v>
      </c>
      <c r="I47" s="36" t="s">
        <v>122</v>
      </c>
      <c r="J47" s="36" t="s">
        <v>122</v>
      </c>
      <c r="K47" s="36" t="s">
        <v>130</v>
      </c>
      <c r="L47" s="23" t="s">
        <v>137</v>
      </c>
      <c r="M47" s="40"/>
      <c r="N47" s="23"/>
      <c r="BX47" s="26" t="str">
        <f t="shared" si="0"/>
        <v>NULL</v>
      </c>
      <c r="BY47" s="8">
        <f t="shared" si="1"/>
        <v>43</v>
      </c>
      <c r="BZ47" s="7" t="str">
        <f t="shared" si="2"/>
        <v/>
      </c>
    </row>
    <row r="48" spans="2:78" x14ac:dyDescent="0.25">
      <c r="B48" s="16"/>
      <c r="C48" s="16"/>
      <c r="D48" s="18"/>
      <c r="E48" s="36" t="s">
        <v>27</v>
      </c>
      <c r="F48" s="16"/>
      <c r="G48" s="16"/>
      <c r="H48" s="36" t="s">
        <v>122</v>
      </c>
      <c r="I48" s="36" t="s">
        <v>122</v>
      </c>
      <c r="J48" s="36" t="s">
        <v>122</v>
      </c>
      <c r="K48" s="36" t="s">
        <v>130</v>
      </c>
      <c r="L48" s="23" t="s">
        <v>137</v>
      </c>
      <c r="M48" s="40"/>
      <c r="N48" s="23"/>
      <c r="BX48" s="26" t="str">
        <f t="shared" si="0"/>
        <v>NULL</v>
      </c>
      <c r="BY48" s="8">
        <f t="shared" si="1"/>
        <v>44</v>
      </c>
      <c r="BZ48" s="7" t="str">
        <f t="shared" si="2"/>
        <v/>
      </c>
    </row>
    <row r="49" spans="2:78" x14ac:dyDescent="0.25">
      <c r="B49" s="16"/>
      <c r="C49" s="16"/>
      <c r="D49" s="18"/>
      <c r="E49" s="36" t="s">
        <v>27</v>
      </c>
      <c r="F49" s="16"/>
      <c r="G49" s="16"/>
      <c r="H49" s="36" t="s">
        <v>122</v>
      </c>
      <c r="I49" s="36" t="s">
        <v>122</v>
      </c>
      <c r="J49" s="36" t="s">
        <v>122</v>
      </c>
      <c r="K49" s="36" t="s">
        <v>130</v>
      </c>
      <c r="L49" s="23" t="s">
        <v>137</v>
      </c>
      <c r="M49" s="40"/>
      <c r="N49" s="23"/>
      <c r="BX49" s="26" t="str">
        <f t="shared" si="0"/>
        <v>NULL</v>
      </c>
      <c r="BY49" s="8">
        <f t="shared" si="1"/>
        <v>45</v>
      </c>
      <c r="BZ49" s="7" t="str">
        <f t="shared" si="2"/>
        <v/>
      </c>
    </row>
    <row r="50" spans="2:78" x14ac:dyDescent="0.25">
      <c r="B50" s="16"/>
      <c r="C50" s="16"/>
      <c r="D50" s="18"/>
      <c r="E50" s="36" t="s">
        <v>27</v>
      </c>
      <c r="F50" s="16"/>
      <c r="G50" s="16"/>
      <c r="H50" s="36" t="s">
        <v>122</v>
      </c>
      <c r="I50" s="36" t="s">
        <v>122</v>
      </c>
      <c r="J50" s="36" t="s">
        <v>122</v>
      </c>
      <c r="K50" s="36" t="s">
        <v>130</v>
      </c>
      <c r="L50" s="23" t="s">
        <v>137</v>
      </c>
      <c r="M50" s="40"/>
      <c r="N50" s="23"/>
      <c r="BX50" s="26" t="str">
        <f t="shared" si="0"/>
        <v>NULL</v>
      </c>
      <c r="BY50" s="8">
        <f t="shared" si="1"/>
        <v>46</v>
      </c>
      <c r="BZ50" s="7" t="str">
        <f t="shared" si="2"/>
        <v/>
      </c>
    </row>
    <row r="51" spans="2:78" x14ac:dyDescent="0.25">
      <c r="B51" s="16"/>
      <c r="C51" s="16"/>
      <c r="D51" s="18"/>
      <c r="E51" s="36" t="s">
        <v>27</v>
      </c>
      <c r="F51" s="16"/>
      <c r="G51" s="16"/>
      <c r="H51" s="36" t="s">
        <v>122</v>
      </c>
      <c r="I51" s="36" t="s">
        <v>122</v>
      </c>
      <c r="J51" s="36" t="s">
        <v>122</v>
      </c>
      <c r="K51" s="36" t="s">
        <v>130</v>
      </c>
      <c r="L51" s="23" t="s">
        <v>137</v>
      </c>
      <c r="M51" s="40"/>
      <c r="N51" s="23"/>
      <c r="BX51" s="26" t="str">
        <f t="shared" si="0"/>
        <v>NULL</v>
      </c>
      <c r="BY51" s="8">
        <f t="shared" si="1"/>
        <v>47</v>
      </c>
      <c r="BZ51" s="7" t="str">
        <f t="shared" si="2"/>
        <v/>
      </c>
    </row>
    <row r="52" spans="2:78" x14ac:dyDescent="0.25">
      <c r="B52" s="16"/>
      <c r="C52" s="16"/>
      <c r="D52" s="18"/>
      <c r="E52" s="36" t="s">
        <v>27</v>
      </c>
      <c r="F52" s="16"/>
      <c r="G52" s="16"/>
      <c r="H52" s="36" t="s">
        <v>122</v>
      </c>
      <c r="I52" s="36" t="s">
        <v>122</v>
      </c>
      <c r="J52" s="36" t="s">
        <v>122</v>
      </c>
      <c r="K52" s="36" t="s">
        <v>130</v>
      </c>
      <c r="L52" s="23" t="s">
        <v>137</v>
      </c>
      <c r="M52" s="40"/>
      <c r="N52" s="23"/>
      <c r="BX52" s="26" t="str">
        <f t="shared" si="0"/>
        <v>NULL</v>
      </c>
      <c r="BY52" s="8">
        <f t="shared" si="1"/>
        <v>48</v>
      </c>
      <c r="BZ52" s="7" t="str">
        <f t="shared" si="2"/>
        <v/>
      </c>
    </row>
    <row r="53" spans="2:78" x14ac:dyDescent="0.25">
      <c r="B53" s="16"/>
      <c r="C53" s="16"/>
      <c r="D53" s="18"/>
      <c r="E53" s="36" t="s">
        <v>27</v>
      </c>
      <c r="F53" s="16"/>
      <c r="G53" s="16"/>
      <c r="H53" s="36" t="s">
        <v>122</v>
      </c>
      <c r="I53" s="36" t="s">
        <v>122</v>
      </c>
      <c r="J53" s="36" t="s">
        <v>122</v>
      </c>
      <c r="K53" s="36" t="s">
        <v>130</v>
      </c>
      <c r="L53" s="23" t="s">
        <v>137</v>
      </c>
      <c r="M53" s="40"/>
      <c r="N53" s="23"/>
      <c r="BX53" s="26" t="str">
        <f t="shared" si="0"/>
        <v>NULL</v>
      </c>
      <c r="BY53" s="8">
        <f t="shared" si="1"/>
        <v>49</v>
      </c>
      <c r="BZ53" s="7" t="str">
        <f t="shared" si="2"/>
        <v/>
      </c>
    </row>
    <row r="54" spans="2:78" x14ac:dyDescent="0.25">
      <c r="B54" s="16"/>
      <c r="C54" s="16"/>
      <c r="D54" s="18"/>
      <c r="E54" s="36" t="s">
        <v>27</v>
      </c>
      <c r="F54" s="36"/>
      <c r="G54" s="36"/>
      <c r="H54" s="36" t="s">
        <v>122</v>
      </c>
      <c r="I54" s="36" t="s">
        <v>122</v>
      </c>
      <c r="J54" s="36" t="s">
        <v>122</v>
      </c>
      <c r="K54" s="36" t="s">
        <v>130</v>
      </c>
      <c r="L54" s="23" t="s">
        <v>137</v>
      </c>
      <c r="M54" s="40"/>
      <c r="N54" s="23"/>
      <c r="BX54" s="26" t="str">
        <f t="shared" si="0"/>
        <v>NULL</v>
      </c>
      <c r="BY54" s="8">
        <f t="shared" si="1"/>
        <v>50</v>
      </c>
      <c r="BZ54" s="7" t="str">
        <f t="shared" si="2"/>
        <v/>
      </c>
    </row>
    <row r="55" spans="2:78" x14ac:dyDescent="0.25">
      <c r="B55" s="16"/>
      <c r="C55" s="16"/>
      <c r="D55" s="16"/>
      <c r="E55" s="36" t="s">
        <v>27</v>
      </c>
      <c r="F55" s="36"/>
      <c r="G55" s="36"/>
      <c r="H55" s="36" t="s">
        <v>122</v>
      </c>
      <c r="I55" s="36" t="s">
        <v>122</v>
      </c>
      <c r="J55" s="36" t="s">
        <v>122</v>
      </c>
      <c r="K55" s="36" t="s">
        <v>130</v>
      </c>
      <c r="L55" s="23" t="s">
        <v>137</v>
      </c>
      <c r="M55" s="40"/>
      <c r="N55" s="23"/>
      <c r="BX55" s="26" t="str">
        <f t="shared" si="0"/>
        <v>NULL</v>
      </c>
      <c r="BY55" s="8">
        <f t="shared" si="1"/>
        <v>51</v>
      </c>
      <c r="BZ55" s="7" t="str">
        <f t="shared" si="2"/>
        <v/>
      </c>
    </row>
    <row r="56" spans="2:78" x14ac:dyDescent="0.25">
      <c r="B56" s="16"/>
      <c r="C56" s="16"/>
      <c r="D56" s="18"/>
      <c r="E56" s="36" t="s">
        <v>27</v>
      </c>
      <c r="F56" s="36"/>
      <c r="G56" s="36"/>
      <c r="H56" s="36" t="s">
        <v>122</v>
      </c>
      <c r="I56" s="36" t="s">
        <v>122</v>
      </c>
      <c r="J56" s="36" t="s">
        <v>122</v>
      </c>
      <c r="K56" s="36" t="s">
        <v>130</v>
      </c>
      <c r="L56" s="23" t="s">
        <v>137</v>
      </c>
      <c r="M56" s="40"/>
      <c r="N56" s="23"/>
      <c r="BX56" s="26" t="str">
        <f t="shared" si="0"/>
        <v>NULL</v>
      </c>
      <c r="BY56" s="8">
        <f t="shared" si="1"/>
        <v>52</v>
      </c>
      <c r="BZ56" s="7" t="str">
        <f t="shared" si="2"/>
        <v/>
      </c>
    </row>
    <row r="57" spans="2:78" x14ac:dyDescent="0.25">
      <c r="B57" s="16"/>
      <c r="C57" s="16"/>
      <c r="D57" s="18"/>
      <c r="E57" s="36" t="s">
        <v>27</v>
      </c>
      <c r="F57" s="36"/>
      <c r="G57" s="36"/>
      <c r="H57" s="36" t="s">
        <v>122</v>
      </c>
      <c r="I57" s="36" t="s">
        <v>122</v>
      </c>
      <c r="J57" s="36" t="s">
        <v>122</v>
      </c>
      <c r="K57" s="36" t="s">
        <v>130</v>
      </c>
      <c r="L57" s="23" t="s">
        <v>137</v>
      </c>
      <c r="M57" s="40"/>
      <c r="N57" s="23"/>
      <c r="BX57" s="26" t="str">
        <f t="shared" si="0"/>
        <v>NULL</v>
      </c>
      <c r="BY57" s="8">
        <f t="shared" si="1"/>
        <v>53</v>
      </c>
      <c r="BZ57" s="7" t="str">
        <f t="shared" si="2"/>
        <v/>
      </c>
    </row>
    <row r="58" spans="2:78" x14ac:dyDescent="0.25">
      <c r="B58" s="16"/>
      <c r="C58" s="16"/>
      <c r="D58" s="18"/>
      <c r="E58" s="36" t="s">
        <v>27</v>
      </c>
      <c r="F58" s="36"/>
      <c r="G58" s="36"/>
      <c r="H58" s="36" t="s">
        <v>122</v>
      </c>
      <c r="I58" s="36" t="s">
        <v>122</v>
      </c>
      <c r="J58" s="36" t="s">
        <v>122</v>
      </c>
      <c r="K58" s="36" t="s">
        <v>130</v>
      </c>
      <c r="L58" s="23" t="s">
        <v>137</v>
      </c>
      <c r="M58" s="40"/>
      <c r="N58" s="23"/>
      <c r="BX58" s="26" t="str">
        <f t="shared" si="0"/>
        <v>NULL</v>
      </c>
      <c r="BY58" s="8">
        <f t="shared" si="1"/>
        <v>54</v>
      </c>
      <c r="BZ58" s="7" t="str">
        <f t="shared" si="2"/>
        <v/>
      </c>
    </row>
    <row r="59" spans="2:78" x14ac:dyDescent="0.25">
      <c r="B59" s="16"/>
      <c r="C59" s="16"/>
      <c r="D59" s="18"/>
      <c r="E59" s="36" t="s">
        <v>27</v>
      </c>
      <c r="F59" s="36"/>
      <c r="G59" s="36"/>
      <c r="H59" s="36" t="s">
        <v>122</v>
      </c>
      <c r="I59" s="36" t="s">
        <v>122</v>
      </c>
      <c r="J59" s="36" t="s">
        <v>122</v>
      </c>
      <c r="K59" s="36" t="s">
        <v>130</v>
      </c>
      <c r="L59" s="23" t="s">
        <v>137</v>
      </c>
      <c r="M59" s="40"/>
      <c r="N59" s="23"/>
      <c r="BX59" s="26" t="str">
        <f t="shared" si="0"/>
        <v>NULL</v>
      </c>
      <c r="BY59" s="8">
        <f t="shared" si="1"/>
        <v>55</v>
      </c>
      <c r="BZ59" s="7" t="str">
        <f t="shared" si="2"/>
        <v/>
      </c>
    </row>
    <row r="60" spans="2:78" x14ac:dyDescent="0.25">
      <c r="B60" s="16"/>
      <c r="C60" s="16"/>
      <c r="D60" s="18"/>
      <c r="E60" s="36" t="s">
        <v>27</v>
      </c>
      <c r="F60" s="36"/>
      <c r="G60" s="36"/>
      <c r="H60" s="36" t="s">
        <v>122</v>
      </c>
      <c r="I60" s="36" t="s">
        <v>122</v>
      </c>
      <c r="J60" s="36" t="s">
        <v>122</v>
      </c>
      <c r="K60" s="36" t="s">
        <v>130</v>
      </c>
      <c r="L60" s="23" t="s">
        <v>137</v>
      </c>
      <c r="M60" s="40"/>
      <c r="N60" s="23"/>
      <c r="BX60" s="26" t="str">
        <f t="shared" si="0"/>
        <v>NULL</v>
      </c>
      <c r="BY60" s="8">
        <f t="shared" si="1"/>
        <v>56</v>
      </c>
      <c r="BZ60" s="7" t="str">
        <f t="shared" si="2"/>
        <v/>
      </c>
    </row>
    <row r="61" spans="2:78" x14ac:dyDescent="0.25">
      <c r="B61" s="16"/>
      <c r="C61" s="16"/>
      <c r="D61" s="18"/>
      <c r="E61" s="36" t="s">
        <v>27</v>
      </c>
      <c r="F61" s="36"/>
      <c r="G61" s="36"/>
      <c r="H61" s="36" t="s">
        <v>122</v>
      </c>
      <c r="I61" s="36" t="s">
        <v>122</v>
      </c>
      <c r="J61" s="36" t="s">
        <v>122</v>
      </c>
      <c r="K61" s="36" t="s">
        <v>130</v>
      </c>
      <c r="L61" s="23" t="s">
        <v>137</v>
      </c>
      <c r="M61" s="40"/>
      <c r="N61" s="23"/>
      <c r="BX61" s="26" t="str">
        <f t="shared" si="0"/>
        <v>NULL</v>
      </c>
      <c r="BY61" s="8">
        <f t="shared" si="1"/>
        <v>57</v>
      </c>
      <c r="BZ61" s="7" t="str">
        <f t="shared" si="2"/>
        <v/>
      </c>
    </row>
    <row r="62" spans="2:78" x14ac:dyDescent="0.25">
      <c r="B62" s="16"/>
      <c r="C62" s="16"/>
      <c r="D62" s="18"/>
      <c r="E62" s="36" t="s">
        <v>27</v>
      </c>
      <c r="F62" s="36"/>
      <c r="G62" s="36"/>
      <c r="H62" s="36" t="s">
        <v>122</v>
      </c>
      <c r="I62" s="36" t="s">
        <v>122</v>
      </c>
      <c r="J62" s="36" t="s">
        <v>122</v>
      </c>
      <c r="K62" s="36" t="s">
        <v>130</v>
      </c>
      <c r="L62" s="23" t="s">
        <v>137</v>
      </c>
      <c r="M62" s="40"/>
      <c r="N62" s="23"/>
      <c r="BX62" s="26" t="str">
        <f t="shared" si="0"/>
        <v>NULL</v>
      </c>
      <c r="BY62" s="8">
        <f t="shared" si="1"/>
        <v>58</v>
      </c>
      <c r="BZ62" s="7" t="str">
        <f t="shared" si="2"/>
        <v/>
      </c>
    </row>
    <row r="63" spans="2:78" x14ac:dyDescent="0.25">
      <c r="B63" s="17"/>
      <c r="C63" s="16"/>
      <c r="D63" s="18"/>
      <c r="E63" s="36" t="s">
        <v>27</v>
      </c>
      <c r="F63" s="37"/>
      <c r="G63" s="37"/>
      <c r="H63" s="36" t="s">
        <v>122</v>
      </c>
      <c r="I63" s="36" t="s">
        <v>122</v>
      </c>
      <c r="J63" s="36" t="s">
        <v>122</v>
      </c>
      <c r="K63" s="36" t="s">
        <v>130</v>
      </c>
      <c r="L63" s="23" t="s">
        <v>137</v>
      </c>
      <c r="M63" s="40"/>
      <c r="N63" s="23"/>
      <c r="BX63" s="26" t="str">
        <f t="shared" si="0"/>
        <v>NULL</v>
      </c>
      <c r="BY63" s="8">
        <f t="shared" si="1"/>
        <v>59</v>
      </c>
      <c r="BZ63" s="7" t="str">
        <f t="shared" si="2"/>
        <v/>
      </c>
    </row>
    <row r="64" spans="2:78" x14ac:dyDescent="0.25">
      <c r="B64" s="16"/>
      <c r="C64" s="16"/>
      <c r="D64" s="18"/>
      <c r="E64" s="36" t="s">
        <v>27</v>
      </c>
      <c r="F64" s="36"/>
      <c r="G64" s="36"/>
      <c r="H64" s="36" t="s">
        <v>122</v>
      </c>
      <c r="I64" s="36" t="s">
        <v>122</v>
      </c>
      <c r="J64" s="36" t="s">
        <v>122</v>
      </c>
      <c r="K64" s="36" t="s">
        <v>130</v>
      </c>
      <c r="L64" s="23" t="s">
        <v>137</v>
      </c>
      <c r="M64" s="40"/>
      <c r="N64" s="23"/>
      <c r="BX64" s="26" t="str">
        <f t="shared" si="0"/>
        <v>NULL</v>
      </c>
      <c r="BY64" s="8">
        <f t="shared" si="1"/>
        <v>60</v>
      </c>
      <c r="BZ64" s="7" t="str">
        <f t="shared" si="2"/>
        <v/>
      </c>
    </row>
    <row r="65" spans="2:78" x14ac:dyDescent="0.25">
      <c r="B65" s="16"/>
      <c r="C65" s="16"/>
      <c r="D65" s="18"/>
      <c r="E65" s="36" t="s">
        <v>27</v>
      </c>
      <c r="F65" s="36"/>
      <c r="G65" s="36"/>
      <c r="H65" s="36" t="s">
        <v>122</v>
      </c>
      <c r="I65" s="36" t="s">
        <v>122</v>
      </c>
      <c r="J65" s="36" t="s">
        <v>122</v>
      </c>
      <c r="K65" s="36" t="s">
        <v>130</v>
      </c>
      <c r="L65" s="23" t="s">
        <v>137</v>
      </c>
      <c r="M65" s="40"/>
      <c r="N65" s="23"/>
      <c r="BX65" s="26" t="str">
        <f t="shared" si="0"/>
        <v>NULL</v>
      </c>
      <c r="BY65" s="8">
        <f t="shared" si="1"/>
        <v>61</v>
      </c>
      <c r="BZ65" s="7" t="str">
        <f t="shared" si="2"/>
        <v/>
      </c>
    </row>
    <row r="66" spans="2:78" x14ac:dyDescent="0.25">
      <c r="B66" s="16"/>
      <c r="C66" s="16"/>
      <c r="D66" s="18"/>
      <c r="E66" s="36" t="s">
        <v>27</v>
      </c>
      <c r="F66" s="36"/>
      <c r="G66" s="36"/>
      <c r="H66" s="36" t="s">
        <v>122</v>
      </c>
      <c r="I66" s="36" t="s">
        <v>122</v>
      </c>
      <c r="J66" s="36" t="s">
        <v>122</v>
      </c>
      <c r="K66" s="36" t="s">
        <v>130</v>
      </c>
      <c r="L66" s="23" t="s">
        <v>137</v>
      </c>
      <c r="M66" s="40"/>
      <c r="N66" s="23"/>
      <c r="BX66" s="26" t="str">
        <f t="shared" si="0"/>
        <v>NULL</v>
      </c>
      <c r="BY66" s="8">
        <f t="shared" si="1"/>
        <v>62</v>
      </c>
      <c r="BZ66" s="7" t="str">
        <f t="shared" si="2"/>
        <v/>
      </c>
    </row>
    <row r="67" spans="2:78" x14ac:dyDescent="0.25">
      <c r="B67" s="16"/>
      <c r="C67" s="16"/>
      <c r="D67" s="18"/>
      <c r="E67" s="36" t="s">
        <v>27</v>
      </c>
      <c r="F67" s="36"/>
      <c r="G67" s="36"/>
      <c r="H67" s="36" t="s">
        <v>122</v>
      </c>
      <c r="I67" s="36" t="s">
        <v>122</v>
      </c>
      <c r="J67" s="36" t="s">
        <v>122</v>
      </c>
      <c r="K67" s="36" t="s">
        <v>130</v>
      </c>
      <c r="L67" s="23" t="s">
        <v>137</v>
      </c>
      <c r="M67" s="40"/>
      <c r="N67" s="23"/>
      <c r="BX67" s="26" t="str">
        <f t="shared" si="0"/>
        <v>NULL</v>
      </c>
      <c r="BY67" s="8">
        <f t="shared" si="1"/>
        <v>63</v>
      </c>
      <c r="BZ67" s="7" t="str">
        <f t="shared" si="2"/>
        <v/>
      </c>
    </row>
    <row r="68" spans="2:78" x14ac:dyDescent="0.25">
      <c r="B68" s="16"/>
      <c r="C68" s="16"/>
      <c r="D68" s="18"/>
      <c r="E68" s="36" t="s">
        <v>27</v>
      </c>
      <c r="F68" s="36"/>
      <c r="G68" s="36"/>
      <c r="H68" s="36" t="s">
        <v>122</v>
      </c>
      <c r="I68" s="36" t="s">
        <v>122</v>
      </c>
      <c r="J68" s="36" t="s">
        <v>122</v>
      </c>
      <c r="K68" s="36" t="s">
        <v>130</v>
      </c>
      <c r="L68" s="23" t="s">
        <v>137</v>
      </c>
      <c r="M68" s="40"/>
      <c r="N68" s="23"/>
      <c r="BX68" s="26" t="str">
        <f t="shared" si="0"/>
        <v>NULL</v>
      </c>
      <c r="BY68" s="8">
        <f t="shared" si="1"/>
        <v>64</v>
      </c>
      <c r="BZ68" s="7" t="str">
        <f t="shared" si="2"/>
        <v/>
      </c>
    </row>
    <row r="69" spans="2:78" x14ac:dyDescent="0.25">
      <c r="B69" s="16"/>
      <c r="C69" s="16"/>
      <c r="D69" s="18"/>
      <c r="E69" s="36" t="s">
        <v>27</v>
      </c>
      <c r="F69" s="36"/>
      <c r="G69" s="36"/>
      <c r="H69" s="36" t="s">
        <v>122</v>
      </c>
      <c r="I69" s="36" t="s">
        <v>122</v>
      </c>
      <c r="J69" s="36" t="s">
        <v>122</v>
      </c>
      <c r="K69" s="36" t="s">
        <v>130</v>
      </c>
      <c r="L69" s="23" t="s">
        <v>137</v>
      </c>
      <c r="M69" s="40"/>
      <c r="N69" s="23"/>
      <c r="BX69" s="26" t="str">
        <f t="shared" si="0"/>
        <v>NULL</v>
      </c>
      <c r="BY69" s="8">
        <f t="shared" si="1"/>
        <v>65</v>
      </c>
      <c r="BZ69" s="7" t="str">
        <f t="shared" si="2"/>
        <v/>
      </c>
    </row>
    <row r="70" spans="2:78" x14ac:dyDescent="0.25">
      <c r="B70" s="16"/>
      <c r="C70" s="16"/>
      <c r="D70" s="18"/>
      <c r="E70" s="36" t="s">
        <v>27</v>
      </c>
      <c r="F70" s="36"/>
      <c r="G70" s="36"/>
      <c r="H70" s="36" t="s">
        <v>122</v>
      </c>
      <c r="I70" s="36" t="s">
        <v>122</v>
      </c>
      <c r="J70" s="36" t="s">
        <v>122</v>
      </c>
      <c r="K70" s="36" t="s">
        <v>130</v>
      </c>
      <c r="L70" s="23" t="s">
        <v>137</v>
      </c>
      <c r="M70" s="40"/>
      <c r="N70" s="23"/>
      <c r="BX70" s="26" t="str">
        <f t="shared" ref="BX70:BX100" si="3">IF(ISBLANK(B70),"NULL",VLOOKUP(M70,$BV$5:$BW$21,2,FALSE))</f>
        <v>NULL</v>
      </c>
      <c r="BY70" s="8">
        <f t="shared" si="1"/>
        <v>66</v>
      </c>
      <c r="BZ70" s="7" t="str">
        <f t="shared" ref="BZ70:BZ100" si="4">IF(ISBLANK(B70),"",CONCATENATE("insert into empleado (id_empleado, nombre, email, telefono, capturar_gps, login_usuario, password, zona_horaria, activo, nivel_acceso_nfc, nivel_acceso_bidi, tipo_senial_gps, calidad_foto) values (",BY70,",'",TRIM(B70),"','",TRIM(C70),"','",TRIM(D70),"',",MID(E70,FIND("(",E70)+1,(FIND(")",E70)-FIND("(",E70)-1)),",'",TRIM(F70),"','",TRIM(G70),"','",L70,"',1,",MID(H70,FIND("(",H70)+1,(FIND(")",H70)-FIND("(",H70)-1)),",",MID(I70,FIND("(",I70)+1,(FIND(")",I70)-FIND("(",I70)-1)),",",MID(J70,FIND("(",J70)+1,(FIND(")",J70)-FIND("(",J70)-1)),",",MID(K70,FIND("(",K70)+1,(FIND(")",K70)-FIND("(",K70)-1)),");",IF(ISBLANK(M70),"",CONCATENATE("insert into empleado_grupo (id_empleado, id_grupo) values (",BY70,",",BX70,");"))))</f>
        <v/>
      </c>
    </row>
    <row r="71" spans="2:78" x14ac:dyDescent="0.25">
      <c r="B71" s="16"/>
      <c r="C71" s="16"/>
      <c r="D71" s="18"/>
      <c r="E71" s="36" t="s">
        <v>27</v>
      </c>
      <c r="F71" s="36"/>
      <c r="G71" s="36"/>
      <c r="H71" s="36" t="s">
        <v>122</v>
      </c>
      <c r="I71" s="36" t="s">
        <v>122</v>
      </c>
      <c r="J71" s="36" t="s">
        <v>122</v>
      </c>
      <c r="K71" s="36" t="s">
        <v>130</v>
      </c>
      <c r="L71" s="23" t="s">
        <v>137</v>
      </c>
      <c r="M71" s="40"/>
      <c r="N71" s="23"/>
      <c r="BX71" s="26" t="str">
        <f t="shared" si="3"/>
        <v>NULL</v>
      </c>
      <c r="BY71" s="8">
        <f t="shared" ref="BY71:BY100" si="5">BY70+1</f>
        <v>67</v>
      </c>
      <c r="BZ71" s="7" t="str">
        <f t="shared" si="4"/>
        <v/>
      </c>
    </row>
    <row r="72" spans="2:78" x14ac:dyDescent="0.25">
      <c r="B72" s="16"/>
      <c r="C72" s="16"/>
      <c r="D72" s="18"/>
      <c r="E72" s="36" t="s">
        <v>27</v>
      </c>
      <c r="F72" s="36"/>
      <c r="G72" s="36"/>
      <c r="H72" s="36" t="s">
        <v>122</v>
      </c>
      <c r="I72" s="36" t="s">
        <v>122</v>
      </c>
      <c r="J72" s="36" t="s">
        <v>122</v>
      </c>
      <c r="K72" s="36" t="s">
        <v>130</v>
      </c>
      <c r="L72" s="23" t="s">
        <v>137</v>
      </c>
      <c r="M72" s="40"/>
      <c r="N72" s="23"/>
      <c r="BX72" s="26" t="str">
        <f t="shared" si="3"/>
        <v>NULL</v>
      </c>
      <c r="BY72" s="8">
        <f t="shared" si="5"/>
        <v>68</v>
      </c>
      <c r="BZ72" s="7" t="str">
        <f t="shared" si="4"/>
        <v/>
      </c>
    </row>
    <row r="73" spans="2:78" x14ac:dyDescent="0.25">
      <c r="B73" s="16"/>
      <c r="C73" s="16"/>
      <c r="D73" s="18"/>
      <c r="E73" s="36" t="s">
        <v>27</v>
      </c>
      <c r="F73" s="36"/>
      <c r="G73" s="36"/>
      <c r="H73" s="36" t="s">
        <v>122</v>
      </c>
      <c r="I73" s="36" t="s">
        <v>122</v>
      </c>
      <c r="J73" s="36" t="s">
        <v>122</v>
      </c>
      <c r="K73" s="36" t="s">
        <v>130</v>
      </c>
      <c r="L73" s="23" t="s">
        <v>137</v>
      </c>
      <c r="M73" s="40"/>
      <c r="N73" s="23"/>
      <c r="BX73" s="26" t="str">
        <f t="shared" si="3"/>
        <v>NULL</v>
      </c>
      <c r="BY73" s="8">
        <f t="shared" si="5"/>
        <v>69</v>
      </c>
      <c r="BZ73" s="7" t="str">
        <f t="shared" si="4"/>
        <v/>
      </c>
    </row>
    <row r="74" spans="2:78" x14ac:dyDescent="0.25">
      <c r="B74" s="16"/>
      <c r="C74" s="16"/>
      <c r="D74" s="18"/>
      <c r="E74" s="36" t="s">
        <v>27</v>
      </c>
      <c r="F74" s="36"/>
      <c r="G74" s="36"/>
      <c r="H74" s="36" t="s">
        <v>122</v>
      </c>
      <c r="I74" s="36" t="s">
        <v>122</v>
      </c>
      <c r="J74" s="36" t="s">
        <v>122</v>
      </c>
      <c r="K74" s="36" t="s">
        <v>130</v>
      </c>
      <c r="L74" s="23" t="s">
        <v>137</v>
      </c>
      <c r="M74" s="40"/>
      <c r="N74" s="23"/>
      <c r="BX74" s="26" t="str">
        <f t="shared" si="3"/>
        <v>NULL</v>
      </c>
      <c r="BY74" s="8">
        <f t="shared" si="5"/>
        <v>70</v>
      </c>
      <c r="BZ74" s="7" t="str">
        <f t="shared" si="4"/>
        <v/>
      </c>
    </row>
    <row r="75" spans="2:78" x14ac:dyDescent="0.25">
      <c r="B75" s="16"/>
      <c r="C75" s="16"/>
      <c r="D75" s="18"/>
      <c r="E75" s="36" t="s">
        <v>27</v>
      </c>
      <c r="F75" s="36"/>
      <c r="G75" s="36"/>
      <c r="H75" s="36" t="s">
        <v>122</v>
      </c>
      <c r="I75" s="36" t="s">
        <v>122</v>
      </c>
      <c r="J75" s="36" t="s">
        <v>122</v>
      </c>
      <c r="K75" s="36" t="s">
        <v>130</v>
      </c>
      <c r="L75" s="23" t="s">
        <v>137</v>
      </c>
      <c r="M75" s="40"/>
      <c r="N75" s="23"/>
      <c r="BX75" s="26" t="str">
        <f t="shared" si="3"/>
        <v>NULL</v>
      </c>
      <c r="BY75" s="8">
        <f t="shared" si="5"/>
        <v>71</v>
      </c>
      <c r="BZ75" s="7" t="str">
        <f t="shared" si="4"/>
        <v/>
      </c>
    </row>
    <row r="76" spans="2:78" x14ac:dyDescent="0.25">
      <c r="B76" s="16"/>
      <c r="C76" s="16"/>
      <c r="D76" s="18"/>
      <c r="E76" s="36" t="s">
        <v>27</v>
      </c>
      <c r="F76" s="36"/>
      <c r="G76" s="36"/>
      <c r="H76" s="36" t="s">
        <v>122</v>
      </c>
      <c r="I76" s="36" t="s">
        <v>122</v>
      </c>
      <c r="J76" s="36" t="s">
        <v>122</v>
      </c>
      <c r="K76" s="36" t="s">
        <v>130</v>
      </c>
      <c r="L76" s="23" t="s">
        <v>137</v>
      </c>
      <c r="M76" s="40"/>
      <c r="N76" s="23"/>
      <c r="BX76" s="26" t="str">
        <f t="shared" si="3"/>
        <v>NULL</v>
      </c>
      <c r="BY76" s="8">
        <f t="shared" si="5"/>
        <v>72</v>
      </c>
      <c r="BZ76" s="7" t="str">
        <f t="shared" si="4"/>
        <v/>
      </c>
    </row>
    <row r="77" spans="2:78" x14ac:dyDescent="0.25">
      <c r="B77" s="16"/>
      <c r="C77" s="16"/>
      <c r="D77" s="18"/>
      <c r="E77" s="36" t="s">
        <v>27</v>
      </c>
      <c r="F77" s="36"/>
      <c r="G77" s="36"/>
      <c r="H77" s="36" t="s">
        <v>122</v>
      </c>
      <c r="I77" s="36" t="s">
        <v>122</v>
      </c>
      <c r="J77" s="36" t="s">
        <v>122</v>
      </c>
      <c r="K77" s="36" t="s">
        <v>130</v>
      </c>
      <c r="L77" s="23" t="s">
        <v>137</v>
      </c>
      <c r="M77" s="40"/>
      <c r="N77" s="23"/>
      <c r="BX77" s="26" t="str">
        <f t="shared" si="3"/>
        <v>NULL</v>
      </c>
      <c r="BY77" s="8">
        <f t="shared" si="5"/>
        <v>73</v>
      </c>
      <c r="BZ77" s="7" t="str">
        <f t="shared" si="4"/>
        <v/>
      </c>
    </row>
    <row r="78" spans="2:78" x14ac:dyDescent="0.25">
      <c r="B78" s="16"/>
      <c r="C78" s="16"/>
      <c r="D78" s="18"/>
      <c r="E78" s="36" t="s">
        <v>27</v>
      </c>
      <c r="F78" s="36"/>
      <c r="G78" s="36"/>
      <c r="H78" s="36" t="s">
        <v>122</v>
      </c>
      <c r="I78" s="36" t="s">
        <v>122</v>
      </c>
      <c r="J78" s="36" t="s">
        <v>122</v>
      </c>
      <c r="K78" s="36" t="s">
        <v>130</v>
      </c>
      <c r="L78" s="23" t="s">
        <v>137</v>
      </c>
      <c r="M78" s="40"/>
      <c r="N78" s="23"/>
      <c r="BX78" s="26" t="str">
        <f t="shared" si="3"/>
        <v>NULL</v>
      </c>
      <c r="BY78" s="8">
        <f t="shared" si="5"/>
        <v>74</v>
      </c>
      <c r="BZ78" s="7" t="str">
        <f t="shared" si="4"/>
        <v/>
      </c>
    </row>
    <row r="79" spans="2:78" x14ac:dyDescent="0.25">
      <c r="B79" s="16"/>
      <c r="C79" s="16"/>
      <c r="D79" s="18"/>
      <c r="E79" s="36" t="s">
        <v>27</v>
      </c>
      <c r="F79" s="36"/>
      <c r="G79" s="36"/>
      <c r="H79" s="36" t="s">
        <v>122</v>
      </c>
      <c r="I79" s="36" t="s">
        <v>122</v>
      </c>
      <c r="J79" s="36" t="s">
        <v>122</v>
      </c>
      <c r="K79" s="36" t="s">
        <v>130</v>
      </c>
      <c r="L79" s="23" t="s">
        <v>137</v>
      </c>
      <c r="M79" s="40"/>
      <c r="N79" s="23"/>
      <c r="BX79" s="26" t="str">
        <f t="shared" si="3"/>
        <v>NULL</v>
      </c>
      <c r="BY79" s="8">
        <f t="shared" si="5"/>
        <v>75</v>
      </c>
      <c r="BZ79" s="7" t="str">
        <f t="shared" si="4"/>
        <v/>
      </c>
    </row>
    <row r="80" spans="2:78" x14ac:dyDescent="0.25">
      <c r="B80" s="16"/>
      <c r="C80" s="16"/>
      <c r="D80" s="18"/>
      <c r="E80" s="36" t="s">
        <v>27</v>
      </c>
      <c r="F80" s="36"/>
      <c r="G80" s="36"/>
      <c r="H80" s="36" t="s">
        <v>122</v>
      </c>
      <c r="I80" s="36" t="s">
        <v>122</v>
      </c>
      <c r="J80" s="36" t="s">
        <v>122</v>
      </c>
      <c r="K80" s="36" t="s">
        <v>130</v>
      </c>
      <c r="L80" s="23" t="s">
        <v>137</v>
      </c>
      <c r="M80" s="40"/>
      <c r="N80" s="23"/>
      <c r="BX80" s="26" t="str">
        <f t="shared" si="3"/>
        <v>NULL</v>
      </c>
      <c r="BY80" s="8">
        <f t="shared" si="5"/>
        <v>76</v>
      </c>
      <c r="BZ80" s="7" t="str">
        <f t="shared" si="4"/>
        <v/>
      </c>
    </row>
    <row r="81" spans="2:78" x14ac:dyDescent="0.25">
      <c r="B81" s="16"/>
      <c r="C81" s="16"/>
      <c r="D81" s="18"/>
      <c r="E81" s="36" t="s">
        <v>27</v>
      </c>
      <c r="F81" s="36"/>
      <c r="G81" s="36"/>
      <c r="H81" s="36" t="s">
        <v>122</v>
      </c>
      <c r="I81" s="36" t="s">
        <v>122</v>
      </c>
      <c r="J81" s="36" t="s">
        <v>122</v>
      </c>
      <c r="K81" s="36" t="s">
        <v>130</v>
      </c>
      <c r="L81" s="23" t="s">
        <v>137</v>
      </c>
      <c r="M81" s="40"/>
      <c r="N81" s="23"/>
      <c r="BX81" s="26" t="str">
        <f t="shared" si="3"/>
        <v>NULL</v>
      </c>
      <c r="BY81" s="8">
        <f t="shared" si="5"/>
        <v>77</v>
      </c>
      <c r="BZ81" s="7" t="str">
        <f t="shared" si="4"/>
        <v/>
      </c>
    </row>
    <row r="82" spans="2:78" x14ac:dyDescent="0.25">
      <c r="B82" s="16"/>
      <c r="C82" s="16"/>
      <c r="D82" s="18"/>
      <c r="E82" s="36" t="s">
        <v>27</v>
      </c>
      <c r="F82" s="36"/>
      <c r="G82" s="36"/>
      <c r="H82" s="36" t="s">
        <v>122</v>
      </c>
      <c r="I82" s="36" t="s">
        <v>122</v>
      </c>
      <c r="J82" s="36" t="s">
        <v>122</v>
      </c>
      <c r="K82" s="36" t="s">
        <v>130</v>
      </c>
      <c r="L82" s="23" t="s">
        <v>137</v>
      </c>
      <c r="M82" s="40"/>
      <c r="N82" s="23"/>
      <c r="BX82" s="26" t="str">
        <f t="shared" si="3"/>
        <v>NULL</v>
      </c>
      <c r="BY82" s="8">
        <f t="shared" si="5"/>
        <v>78</v>
      </c>
      <c r="BZ82" s="7" t="str">
        <f t="shared" si="4"/>
        <v/>
      </c>
    </row>
    <row r="83" spans="2:78" x14ac:dyDescent="0.25">
      <c r="B83" s="16"/>
      <c r="C83" s="16"/>
      <c r="D83" s="18"/>
      <c r="E83" s="36" t="s">
        <v>27</v>
      </c>
      <c r="F83" s="36"/>
      <c r="G83" s="36"/>
      <c r="H83" s="36" t="s">
        <v>122</v>
      </c>
      <c r="I83" s="36" t="s">
        <v>122</v>
      </c>
      <c r="J83" s="36" t="s">
        <v>122</v>
      </c>
      <c r="K83" s="36" t="s">
        <v>130</v>
      </c>
      <c r="L83" s="23" t="s">
        <v>137</v>
      </c>
      <c r="M83" s="40"/>
      <c r="N83" s="23"/>
      <c r="BX83" s="26" t="str">
        <f t="shared" si="3"/>
        <v>NULL</v>
      </c>
      <c r="BY83" s="8">
        <f t="shared" si="5"/>
        <v>79</v>
      </c>
      <c r="BZ83" s="7" t="str">
        <f t="shared" si="4"/>
        <v/>
      </c>
    </row>
    <row r="84" spans="2:78" x14ac:dyDescent="0.25">
      <c r="B84" s="16"/>
      <c r="C84" s="16"/>
      <c r="D84" s="18"/>
      <c r="E84" s="36" t="s">
        <v>27</v>
      </c>
      <c r="F84" s="36"/>
      <c r="G84" s="36"/>
      <c r="H84" s="36" t="s">
        <v>122</v>
      </c>
      <c r="I84" s="36" t="s">
        <v>122</v>
      </c>
      <c r="J84" s="36" t="s">
        <v>122</v>
      </c>
      <c r="K84" s="36" t="s">
        <v>130</v>
      </c>
      <c r="L84" s="23" t="s">
        <v>137</v>
      </c>
      <c r="M84" s="40"/>
      <c r="N84" s="23"/>
      <c r="BX84" s="26" t="str">
        <f t="shared" si="3"/>
        <v>NULL</v>
      </c>
      <c r="BY84" s="8">
        <f t="shared" si="5"/>
        <v>80</v>
      </c>
      <c r="BZ84" s="7" t="str">
        <f t="shared" si="4"/>
        <v/>
      </c>
    </row>
    <row r="85" spans="2:78" x14ac:dyDescent="0.25">
      <c r="B85" s="16"/>
      <c r="C85" s="16"/>
      <c r="D85" s="18"/>
      <c r="E85" s="36" t="s">
        <v>27</v>
      </c>
      <c r="F85" s="36"/>
      <c r="G85" s="36"/>
      <c r="H85" s="36" t="s">
        <v>122</v>
      </c>
      <c r="I85" s="36" t="s">
        <v>122</v>
      </c>
      <c r="J85" s="36" t="s">
        <v>122</v>
      </c>
      <c r="K85" s="36" t="s">
        <v>130</v>
      </c>
      <c r="L85" s="23" t="s">
        <v>137</v>
      </c>
      <c r="M85" s="40"/>
      <c r="N85" s="23"/>
      <c r="BX85" s="26" t="str">
        <f t="shared" si="3"/>
        <v>NULL</v>
      </c>
      <c r="BY85" s="8">
        <f t="shared" si="5"/>
        <v>81</v>
      </c>
      <c r="BZ85" s="7" t="str">
        <f t="shared" si="4"/>
        <v/>
      </c>
    </row>
    <row r="86" spans="2:78" x14ac:dyDescent="0.25">
      <c r="B86" s="16"/>
      <c r="C86" s="16"/>
      <c r="D86" s="18"/>
      <c r="E86" s="36" t="s">
        <v>27</v>
      </c>
      <c r="F86" s="36"/>
      <c r="G86" s="36"/>
      <c r="H86" s="36" t="s">
        <v>122</v>
      </c>
      <c r="I86" s="36" t="s">
        <v>122</v>
      </c>
      <c r="J86" s="36" t="s">
        <v>122</v>
      </c>
      <c r="K86" s="36" t="s">
        <v>130</v>
      </c>
      <c r="L86" s="23" t="s">
        <v>137</v>
      </c>
      <c r="M86" s="40"/>
      <c r="N86" s="23"/>
      <c r="BX86" s="26" t="str">
        <f t="shared" si="3"/>
        <v>NULL</v>
      </c>
      <c r="BY86" s="8">
        <f t="shared" si="5"/>
        <v>82</v>
      </c>
      <c r="BZ86" s="7" t="str">
        <f t="shared" si="4"/>
        <v/>
      </c>
    </row>
    <row r="87" spans="2:78" x14ac:dyDescent="0.25">
      <c r="B87" s="16"/>
      <c r="C87" s="16"/>
      <c r="D87" s="18"/>
      <c r="E87" s="36" t="s">
        <v>27</v>
      </c>
      <c r="F87" s="36"/>
      <c r="G87" s="36"/>
      <c r="H87" s="36" t="s">
        <v>122</v>
      </c>
      <c r="I87" s="36" t="s">
        <v>122</v>
      </c>
      <c r="J87" s="36" t="s">
        <v>122</v>
      </c>
      <c r="K87" s="36" t="s">
        <v>130</v>
      </c>
      <c r="L87" s="23" t="s">
        <v>137</v>
      </c>
      <c r="M87" s="40"/>
      <c r="N87" s="23"/>
      <c r="BX87" s="26" t="str">
        <f t="shared" si="3"/>
        <v>NULL</v>
      </c>
      <c r="BY87" s="8">
        <f t="shared" si="5"/>
        <v>83</v>
      </c>
      <c r="BZ87" s="7" t="str">
        <f t="shared" si="4"/>
        <v/>
      </c>
    </row>
    <row r="88" spans="2:78" x14ac:dyDescent="0.25">
      <c r="B88" s="16"/>
      <c r="C88" s="16"/>
      <c r="D88" s="18"/>
      <c r="E88" s="36" t="s">
        <v>27</v>
      </c>
      <c r="F88" s="36"/>
      <c r="G88" s="36"/>
      <c r="H88" s="36" t="s">
        <v>122</v>
      </c>
      <c r="I88" s="36" t="s">
        <v>122</v>
      </c>
      <c r="J88" s="36" t="s">
        <v>122</v>
      </c>
      <c r="K88" s="36" t="s">
        <v>130</v>
      </c>
      <c r="L88" s="23" t="s">
        <v>137</v>
      </c>
      <c r="M88" s="40"/>
      <c r="N88" s="23"/>
      <c r="BX88" s="26" t="str">
        <f t="shared" si="3"/>
        <v>NULL</v>
      </c>
      <c r="BY88" s="8">
        <f t="shared" si="5"/>
        <v>84</v>
      </c>
      <c r="BZ88" s="7" t="str">
        <f t="shared" si="4"/>
        <v/>
      </c>
    </row>
    <row r="89" spans="2:78" x14ac:dyDescent="0.25">
      <c r="B89" s="16"/>
      <c r="C89" s="16"/>
      <c r="D89" s="18"/>
      <c r="E89" s="36" t="s">
        <v>27</v>
      </c>
      <c r="F89" s="36"/>
      <c r="G89" s="36"/>
      <c r="H89" s="36" t="s">
        <v>122</v>
      </c>
      <c r="I89" s="36" t="s">
        <v>122</v>
      </c>
      <c r="J89" s="36" t="s">
        <v>122</v>
      </c>
      <c r="K89" s="36" t="s">
        <v>130</v>
      </c>
      <c r="L89" s="23" t="s">
        <v>137</v>
      </c>
      <c r="M89" s="40"/>
      <c r="N89" s="23"/>
      <c r="BX89" s="26" t="str">
        <f t="shared" si="3"/>
        <v>NULL</v>
      </c>
      <c r="BY89" s="8">
        <f t="shared" si="5"/>
        <v>85</v>
      </c>
      <c r="BZ89" s="7" t="str">
        <f t="shared" si="4"/>
        <v/>
      </c>
    </row>
    <row r="90" spans="2:78" x14ac:dyDescent="0.25">
      <c r="B90" s="16"/>
      <c r="C90" s="16"/>
      <c r="D90" s="18"/>
      <c r="E90" s="36" t="s">
        <v>27</v>
      </c>
      <c r="F90" s="36"/>
      <c r="G90" s="36"/>
      <c r="H90" s="36" t="s">
        <v>122</v>
      </c>
      <c r="I90" s="36" t="s">
        <v>122</v>
      </c>
      <c r="J90" s="36" t="s">
        <v>122</v>
      </c>
      <c r="K90" s="36" t="s">
        <v>130</v>
      </c>
      <c r="L90" s="23" t="s">
        <v>137</v>
      </c>
      <c r="M90" s="40"/>
      <c r="N90" s="23"/>
      <c r="BX90" s="26" t="str">
        <f t="shared" si="3"/>
        <v>NULL</v>
      </c>
      <c r="BY90" s="8">
        <f t="shared" si="5"/>
        <v>86</v>
      </c>
      <c r="BZ90" s="7" t="str">
        <f t="shared" si="4"/>
        <v/>
      </c>
    </row>
    <row r="91" spans="2:78" x14ac:dyDescent="0.25">
      <c r="B91" s="16"/>
      <c r="C91" s="16"/>
      <c r="D91" s="18"/>
      <c r="E91" s="36" t="s">
        <v>27</v>
      </c>
      <c r="F91" s="36"/>
      <c r="G91" s="36"/>
      <c r="H91" s="36" t="s">
        <v>122</v>
      </c>
      <c r="I91" s="36" t="s">
        <v>122</v>
      </c>
      <c r="J91" s="36" t="s">
        <v>122</v>
      </c>
      <c r="K91" s="36" t="s">
        <v>130</v>
      </c>
      <c r="L91" s="23" t="s">
        <v>137</v>
      </c>
      <c r="M91" s="40"/>
      <c r="N91" s="23"/>
      <c r="BX91" s="26" t="str">
        <f t="shared" si="3"/>
        <v>NULL</v>
      </c>
      <c r="BY91" s="8">
        <f t="shared" si="5"/>
        <v>87</v>
      </c>
      <c r="BZ91" s="7" t="str">
        <f t="shared" si="4"/>
        <v/>
      </c>
    </row>
    <row r="92" spans="2:78" x14ac:dyDescent="0.25">
      <c r="B92" s="16"/>
      <c r="C92" s="16"/>
      <c r="D92" s="18"/>
      <c r="E92" s="36" t="s">
        <v>27</v>
      </c>
      <c r="F92" s="36"/>
      <c r="G92" s="36"/>
      <c r="H92" s="36" t="s">
        <v>122</v>
      </c>
      <c r="I92" s="36" t="s">
        <v>122</v>
      </c>
      <c r="J92" s="36" t="s">
        <v>122</v>
      </c>
      <c r="K92" s="36" t="s">
        <v>130</v>
      </c>
      <c r="L92" s="23" t="s">
        <v>137</v>
      </c>
      <c r="M92" s="40"/>
      <c r="N92" s="23"/>
      <c r="BX92" s="26" t="str">
        <f t="shared" si="3"/>
        <v>NULL</v>
      </c>
      <c r="BY92" s="8">
        <f t="shared" si="5"/>
        <v>88</v>
      </c>
      <c r="BZ92" s="7" t="str">
        <f t="shared" si="4"/>
        <v/>
      </c>
    </row>
    <row r="93" spans="2:78" x14ac:dyDescent="0.25">
      <c r="B93" s="16"/>
      <c r="C93" s="16"/>
      <c r="D93" s="18"/>
      <c r="E93" s="36" t="s">
        <v>27</v>
      </c>
      <c r="F93" s="36"/>
      <c r="G93" s="36"/>
      <c r="H93" s="36" t="s">
        <v>122</v>
      </c>
      <c r="I93" s="36" t="s">
        <v>122</v>
      </c>
      <c r="J93" s="36" t="s">
        <v>122</v>
      </c>
      <c r="K93" s="36" t="s">
        <v>130</v>
      </c>
      <c r="L93" s="23" t="s">
        <v>137</v>
      </c>
      <c r="M93" s="40"/>
      <c r="N93" s="23"/>
      <c r="BX93" s="26" t="str">
        <f t="shared" si="3"/>
        <v>NULL</v>
      </c>
      <c r="BY93" s="8">
        <f t="shared" si="5"/>
        <v>89</v>
      </c>
      <c r="BZ93" s="7" t="str">
        <f t="shared" si="4"/>
        <v/>
      </c>
    </row>
    <row r="94" spans="2:78" x14ac:dyDescent="0.25">
      <c r="B94" s="16"/>
      <c r="C94" s="16"/>
      <c r="D94" s="18"/>
      <c r="E94" s="36" t="s">
        <v>27</v>
      </c>
      <c r="F94" s="36"/>
      <c r="G94" s="36"/>
      <c r="H94" s="36" t="s">
        <v>122</v>
      </c>
      <c r="I94" s="36" t="s">
        <v>122</v>
      </c>
      <c r="J94" s="36" t="s">
        <v>122</v>
      </c>
      <c r="K94" s="36" t="s">
        <v>130</v>
      </c>
      <c r="L94" s="23" t="s">
        <v>137</v>
      </c>
      <c r="M94" s="40"/>
      <c r="N94" s="23"/>
      <c r="BX94" s="26" t="str">
        <f t="shared" si="3"/>
        <v>NULL</v>
      </c>
      <c r="BY94" s="8">
        <f t="shared" si="5"/>
        <v>90</v>
      </c>
      <c r="BZ94" s="7" t="str">
        <f t="shared" si="4"/>
        <v/>
      </c>
    </row>
    <row r="95" spans="2:78" x14ac:dyDescent="0.25">
      <c r="B95" s="16"/>
      <c r="C95" s="16"/>
      <c r="D95" s="18"/>
      <c r="E95" s="36" t="s">
        <v>27</v>
      </c>
      <c r="F95" s="36"/>
      <c r="G95" s="36"/>
      <c r="H95" s="36" t="s">
        <v>122</v>
      </c>
      <c r="I95" s="36" t="s">
        <v>122</v>
      </c>
      <c r="J95" s="36" t="s">
        <v>122</v>
      </c>
      <c r="K95" s="36" t="s">
        <v>130</v>
      </c>
      <c r="L95" s="23" t="s">
        <v>137</v>
      </c>
      <c r="M95" s="40"/>
      <c r="N95" s="23"/>
      <c r="BX95" s="26" t="str">
        <f t="shared" si="3"/>
        <v>NULL</v>
      </c>
      <c r="BY95" s="8">
        <f t="shared" si="5"/>
        <v>91</v>
      </c>
      <c r="BZ95" s="7" t="str">
        <f t="shared" si="4"/>
        <v/>
      </c>
    </row>
    <row r="96" spans="2:78" x14ac:dyDescent="0.25">
      <c r="B96" s="16"/>
      <c r="C96" s="16"/>
      <c r="D96" s="18"/>
      <c r="E96" s="36" t="s">
        <v>27</v>
      </c>
      <c r="F96" s="36"/>
      <c r="G96" s="36"/>
      <c r="H96" s="36" t="s">
        <v>122</v>
      </c>
      <c r="I96" s="36" t="s">
        <v>122</v>
      </c>
      <c r="J96" s="36" t="s">
        <v>122</v>
      </c>
      <c r="K96" s="36" t="s">
        <v>130</v>
      </c>
      <c r="L96" s="23" t="s">
        <v>137</v>
      </c>
      <c r="M96" s="40"/>
      <c r="N96" s="23"/>
      <c r="BX96" s="26" t="str">
        <f t="shared" si="3"/>
        <v>NULL</v>
      </c>
      <c r="BY96" s="8">
        <f t="shared" si="5"/>
        <v>92</v>
      </c>
      <c r="BZ96" s="7" t="str">
        <f t="shared" si="4"/>
        <v/>
      </c>
    </row>
    <row r="97" spans="2:78" x14ac:dyDescent="0.25">
      <c r="B97" s="16"/>
      <c r="C97" s="16"/>
      <c r="D97" s="18"/>
      <c r="E97" s="36" t="s">
        <v>27</v>
      </c>
      <c r="F97" s="36"/>
      <c r="G97" s="36"/>
      <c r="H97" s="36" t="s">
        <v>122</v>
      </c>
      <c r="I97" s="36" t="s">
        <v>122</v>
      </c>
      <c r="J97" s="36" t="s">
        <v>122</v>
      </c>
      <c r="K97" s="36" t="s">
        <v>130</v>
      </c>
      <c r="L97" s="36" t="s">
        <v>137</v>
      </c>
      <c r="M97" s="40"/>
      <c r="N97" s="36"/>
      <c r="BX97" s="26" t="str">
        <f t="shared" si="3"/>
        <v>NULL</v>
      </c>
      <c r="BY97" s="8">
        <f t="shared" si="5"/>
        <v>93</v>
      </c>
      <c r="BZ97" s="7" t="str">
        <f t="shared" si="4"/>
        <v/>
      </c>
    </row>
    <row r="98" spans="2:78" x14ac:dyDescent="0.25">
      <c r="B98" s="16"/>
      <c r="C98" s="16"/>
      <c r="D98" s="18"/>
      <c r="E98" s="36" t="s">
        <v>27</v>
      </c>
      <c r="F98" s="36"/>
      <c r="G98" s="36"/>
      <c r="H98" s="36" t="s">
        <v>122</v>
      </c>
      <c r="I98" s="36" t="s">
        <v>122</v>
      </c>
      <c r="J98" s="36" t="s">
        <v>122</v>
      </c>
      <c r="K98" s="36" t="s">
        <v>130</v>
      </c>
      <c r="L98" s="36" t="s">
        <v>137</v>
      </c>
      <c r="M98" s="40"/>
      <c r="N98" s="36"/>
      <c r="BX98" s="26" t="str">
        <f t="shared" si="3"/>
        <v>NULL</v>
      </c>
      <c r="BY98" s="8">
        <f t="shared" si="5"/>
        <v>94</v>
      </c>
      <c r="BZ98" s="7" t="str">
        <f t="shared" si="4"/>
        <v/>
      </c>
    </row>
    <row r="99" spans="2:78" x14ac:dyDescent="0.25">
      <c r="B99" s="16"/>
      <c r="C99" s="16"/>
      <c r="D99" s="18"/>
      <c r="E99" s="36" t="s">
        <v>27</v>
      </c>
      <c r="F99" s="36"/>
      <c r="G99" s="36"/>
      <c r="H99" s="36" t="s">
        <v>122</v>
      </c>
      <c r="I99" s="36" t="s">
        <v>122</v>
      </c>
      <c r="J99" s="36" t="s">
        <v>122</v>
      </c>
      <c r="K99" s="36" t="s">
        <v>130</v>
      </c>
      <c r="L99" s="36" t="s">
        <v>137</v>
      </c>
      <c r="M99" s="40"/>
      <c r="N99" s="36"/>
      <c r="BX99" s="26" t="str">
        <f t="shared" si="3"/>
        <v>NULL</v>
      </c>
      <c r="BY99" s="8">
        <f t="shared" si="5"/>
        <v>95</v>
      </c>
      <c r="BZ99" s="7" t="str">
        <f t="shared" si="4"/>
        <v/>
      </c>
    </row>
    <row r="100" spans="2:78" x14ac:dyDescent="0.25">
      <c r="B100" s="16"/>
      <c r="C100" s="16"/>
      <c r="D100" s="18"/>
      <c r="E100" s="36" t="s">
        <v>27</v>
      </c>
      <c r="F100" s="36"/>
      <c r="G100" s="36"/>
      <c r="H100" s="36" t="s">
        <v>122</v>
      </c>
      <c r="I100" s="36" t="s">
        <v>122</v>
      </c>
      <c r="J100" s="36" t="s">
        <v>122</v>
      </c>
      <c r="K100" s="36" t="s">
        <v>130</v>
      </c>
      <c r="L100" s="36" t="s">
        <v>137</v>
      </c>
      <c r="M100" s="40"/>
      <c r="N100" s="36"/>
      <c r="BX100" s="26" t="str">
        <f t="shared" si="3"/>
        <v>NULL</v>
      </c>
      <c r="BY100" s="8">
        <f t="shared" si="5"/>
        <v>96</v>
      </c>
      <c r="BZ100" s="7" t="str">
        <f t="shared" si="4"/>
        <v/>
      </c>
    </row>
    <row r="101" spans="2:78" x14ac:dyDescent="0.25">
      <c r="BX101" s="26"/>
      <c r="BZ101" s="28"/>
    </row>
    <row r="102" spans="2:78" x14ac:dyDescent="0.25">
      <c r="BX102" s="26"/>
      <c r="BZ102" s="11" t="s">
        <v>135</v>
      </c>
    </row>
    <row r="103" spans="2:78" x14ac:dyDescent="0.25">
      <c r="BX103" s="26"/>
    </row>
    <row r="104" spans="2:78" x14ac:dyDescent="0.25">
      <c r="BX104" s="26"/>
    </row>
    <row r="105" spans="2:78" x14ac:dyDescent="0.25">
      <c r="BX105" s="26"/>
    </row>
    <row r="106" spans="2:78" x14ac:dyDescent="0.25">
      <c r="BX106" s="26"/>
    </row>
    <row r="107" spans="2:78" x14ac:dyDescent="0.25">
      <c r="BX107" s="26"/>
    </row>
    <row r="108" spans="2:78" x14ac:dyDescent="0.25">
      <c r="BX108" s="26"/>
    </row>
  </sheetData>
  <sortState ref="B5:K53">
    <sortCondition ref="B5:B53"/>
  </sortState>
  <mergeCells count="2">
    <mergeCell ref="BZ1:BZ3"/>
    <mergeCell ref="BV3:BW3"/>
  </mergeCells>
  <phoneticPr fontId="14" type="noConversion"/>
  <dataValidations count="8">
    <dataValidation type="list" allowBlank="1" showInputMessage="1" showErrorMessage="1" sqref="E5:E100" xr:uid="{00000000-0002-0000-0600-000000000000}">
      <formula1>$CB$2:$CC$2</formula1>
    </dataValidation>
    <dataValidation type="list" allowBlank="1" showInputMessage="1" showErrorMessage="1" sqref="I5:I100" xr:uid="{00000000-0002-0000-0600-000002000000}">
      <formula1>$CB$4:$CD$4</formula1>
    </dataValidation>
    <dataValidation type="list" allowBlank="1" showInputMessage="1" showErrorMessage="1" sqref="J5:J100" xr:uid="{00000000-0002-0000-0600-000003000000}">
      <formula1>$CB$5:$CD$5</formula1>
    </dataValidation>
    <dataValidation type="list" allowBlank="1" showInputMessage="1" showErrorMessage="1" sqref="K5:K100" xr:uid="{00000000-0002-0000-0600-000004000000}">
      <formula1>$CB$6:$CD$6</formula1>
    </dataValidation>
    <dataValidation type="list" allowBlank="1" showInputMessage="1" showErrorMessage="1" sqref="L5:L100" xr:uid="{00000000-0002-0000-0600-000005000000}">
      <formula1>$CB$7:$CC$7</formula1>
    </dataValidation>
    <dataValidation type="list" allowBlank="1" showInputMessage="1" showErrorMessage="1" sqref="N5:N100" xr:uid="{00000000-0002-0000-0600-000006000000}">
      <formula1>$CB$8:$CC$8</formula1>
    </dataValidation>
    <dataValidation type="list" allowBlank="1" showInputMessage="1" showErrorMessage="1" sqref="M5:M100" xr:uid="{E469F4FA-240B-455A-9456-93C47241F36C}">
      <formula1>$BV$5:$BV$21</formula1>
    </dataValidation>
    <dataValidation type="list" allowBlank="1" showInputMessage="1" showErrorMessage="1" sqref="H5:H100" xr:uid="{00000000-0002-0000-0600-000001000000}">
      <formula1>$CB$3:$CF$3</formula1>
    </dataValidation>
  </dataValidations>
  <hyperlinks>
    <hyperlink ref="C5" r:id="rId1" xr:uid="{00000000-0004-0000-0600-000000000000}"/>
    <hyperlink ref="C6" r:id="rId2" xr:uid="{00000000-0004-0000-0600-000001000000}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A112"/>
  <sheetViews>
    <sheetView tabSelected="1" zoomScaleNormal="100" workbookViewId="0">
      <selection activeCell="C6" sqref="C6"/>
    </sheetView>
  </sheetViews>
  <sheetFormatPr baseColWidth="10" defaultColWidth="11.42578125" defaultRowHeight="15" x14ac:dyDescent="0.25"/>
  <cols>
    <col min="1" max="1" width="11.5703125" customWidth="1"/>
    <col min="2" max="2" width="39.7109375" bestFit="1" customWidth="1"/>
    <col min="3" max="3" width="24.85546875" customWidth="1"/>
    <col min="72" max="77" width="11.42578125" style="49"/>
    <col min="78" max="78" width="17" style="49" customWidth="1"/>
    <col min="79" max="79" width="11.42578125" style="49"/>
  </cols>
  <sheetData>
    <row r="1" spans="1:79" x14ac:dyDescent="0.25">
      <c r="A1" s="55"/>
      <c r="BZ1" s="58" t="s">
        <v>48</v>
      </c>
    </row>
    <row r="2" spans="1:79" x14ac:dyDescent="0.25">
      <c r="BZ2" s="58"/>
    </row>
    <row r="3" spans="1:79" x14ac:dyDescent="0.25">
      <c r="B3" s="38" t="s">
        <v>105</v>
      </c>
      <c r="C3" s="38" t="s">
        <v>140</v>
      </c>
      <c r="BT3" s="59" t="s">
        <v>141</v>
      </c>
      <c r="BU3" s="59"/>
      <c r="BV3" s="59" t="s">
        <v>113</v>
      </c>
      <c r="BW3" s="59"/>
      <c r="BZ3" s="58"/>
    </row>
    <row r="4" spans="1:79" x14ac:dyDescent="0.25">
      <c r="B4" s="3" t="s">
        <v>182</v>
      </c>
      <c r="C4" s="3" t="s">
        <v>195</v>
      </c>
      <c r="BT4" s="50" t="s">
        <v>142</v>
      </c>
      <c r="BU4" s="50" t="s">
        <v>133</v>
      </c>
      <c r="BV4" s="50" t="s">
        <v>111</v>
      </c>
      <c r="BW4" s="50" t="s">
        <v>84</v>
      </c>
      <c r="BX4" s="50" t="s">
        <v>133</v>
      </c>
      <c r="BY4" s="51" t="s">
        <v>84</v>
      </c>
      <c r="BZ4" s="52"/>
      <c r="CA4" s="53" t="s">
        <v>143</v>
      </c>
    </row>
    <row r="5" spans="1:79" x14ac:dyDescent="0.25">
      <c r="A5" s="39" t="s">
        <v>144</v>
      </c>
      <c r="B5" s="40" t="s">
        <v>152</v>
      </c>
      <c r="C5" s="46" t="s">
        <v>156</v>
      </c>
      <c r="BT5" s="50" t="str">
        <f>IF(ISBLANK(TRABAJADORES!B5),"",TRABAJADORES!B5)</f>
        <v>trabajador 1</v>
      </c>
      <c r="BU5" s="50">
        <f>IF(ISBLANK(TRABAJADORES!B5),"NULL",TRABAJADORES!BY5)</f>
        <v>1</v>
      </c>
      <c r="BV5" s="50" t="str">
        <f>IF(ISBLANK(CENTROS!C5),"",CENTROS!C5)</f>
        <v>Sede Sevilla</v>
      </c>
      <c r="BW5" s="50">
        <f>IF(ISBLANK(CENTROS!C5),"NULL",CENTROS!BY5)</f>
        <v>1</v>
      </c>
      <c r="BX5" s="50">
        <f>IF(ISBLANK(B5),"NULL",VLOOKUP(C5,$BT$5:$BU$99,2,FALSE))</f>
        <v>1</v>
      </c>
      <c r="BY5" s="51">
        <f>IF(ISBLANK(B5),"NULL",VLOOKUP(B5,$BV$5:$BW$108,2,FALSE))</f>
        <v>1</v>
      </c>
      <c r="BZ5" s="54" t="str">
        <f>IF(ISBLANK(B5),"",CONCATENATE($CA$4,BX5,",",BY5,");"))</f>
        <v>insert into cliente_empleado (cliente_empleado_empleado_id, cliente_empleado_cliente_id) values (1,1);</v>
      </c>
    </row>
    <row r="6" spans="1:79" x14ac:dyDescent="0.25">
      <c r="A6" s="39" t="s">
        <v>144</v>
      </c>
      <c r="B6" s="40" t="s">
        <v>152</v>
      </c>
      <c r="C6" s="46" t="s">
        <v>157</v>
      </c>
      <c r="BT6" s="50" t="str">
        <f>IF(ISBLANK(TRABAJADORES!B6),"",TRABAJADORES!B6)</f>
        <v>trabajador 2</v>
      </c>
      <c r="BU6" s="50">
        <f>IF(ISBLANK(TRABAJADORES!B6),"NULL",TRABAJADORES!BY6)</f>
        <v>2</v>
      </c>
      <c r="BV6" s="50" t="str">
        <f>IF(ISBLANK(CENTROS!C6),"",CENTROS!C6)</f>
        <v/>
      </c>
      <c r="BW6" s="50" t="str">
        <f>IF(ISBLANK(CENTROS!C6),"NULL",CENTROS!BY6)</f>
        <v>NULL</v>
      </c>
      <c r="BX6" s="50">
        <f t="shared" ref="BX6:BX69" si="0">IF(ISBLANK(B6),"NULL",VLOOKUP(C6,$BT$5:$BU$99,2,FALSE))</f>
        <v>2</v>
      </c>
      <c r="BY6" s="51">
        <f t="shared" ref="BY6:BY69" si="1">IF(ISBLANK(B6),"NULL",VLOOKUP(B6,$BV$5:$BW$108,2,FALSE))</f>
        <v>1</v>
      </c>
      <c r="BZ6" s="54" t="str">
        <f t="shared" ref="BZ6:BZ69" si="2">IF(ISBLANK(B6),"",CONCATENATE($CA$4,BX6,",",BY6,");"))</f>
        <v>insert into cliente_empleado (cliente_empleado_empleado_id, cliente_empleado_cliente_id) values (2,1);</v>
      </c>
    </row>
    <row r="7" spans="1:79" x14ac:dyDescent="0.25">
      <c r="B7" s="22"/>
      <c r="C7" s="16"/>
      <c r="BT7" s="50" t="str">
        <f>IF(ISBLANK(TRABAJADORES!B7),"",TRABAJADORES!B7)</f>
        <v/>
      </c>
      <c r="BU7" s="50" t="str">
        <f>IF(ISBLANK(TRABAJADORES!B7),"NULL",TRABAJADORES!BY7)</f>
        <v>NULL</v>
      </c>
      <c r="BV7" s="50" t="str">
        <f>IF(ISBLANK(CENTROS!C7),"",CENTROS!C7)</f>
        <v/>
      </c>
      <c r="BW7" s="50" t="str">
        <f>IF(ISBLANK(CENTROS!C7),"NULL",CENTROS!BY7)</f>
        <v>NULL</v>
      </c>
      <c r="BX7" s="50" t="str">
        <f t="shared" si="0"/>
        <v>NULL</v>
      </c>
      <c r="BY7" s="51" t="str">
        <f t="shared" si="1"/>
        <v>NULL</v>
      </c>
      <c r="BZ7" s="54" t="str">
        <f t="shared" si="2"/>
        <v/>
      </c>
    </row>
    <row r="8" spans="1:79" x14ac:dyDescent="0.25">
      <c r="B8" s="22"/>
      <c r="C8" s="16"/>
      <c r="BT8" s="50" t="str">
        <f>IF(ISBLANK(TRABAJADORES!B8),"",TRABAJADORES!B8)</f>
        <v/>
      </c>
      <c r="BU8" s="50" t="str">
        <f>IF(ISBLANK(TRABAJADORES!B8),"NULL",TRABAJADORES!BY8)</f>
        <v>NULL</v>
      </c>
      <c r="BV8" s="50" t="str">
        <f>IF(ISBLANK(CENTROS!C8),"",CENTROS!C8)</f>
        <v/>
      </c>
      <c r="BW8" s="50" t="str">
        <f>IF(ISBLANK(CENTROS!C8),"NULL",CENTROS!BY8)</f>
        <v>NULL</v>
      </c>
      <c r="BX8" s="50" t="str">
        <f t="shared" si="0"/>
        <v>NULL</v>
      </c>
      <c r="BY8" s="51" t="str">
        <f t="shared" si="1"/>
        <v>NULL</v>
      </c>
      <c r="BZ8" s="54" t="str">
        <f t="shared" si="2"/>
        <v/>
      </c>
    </row>
    <row r="9" spans="1:79" x14ac:dyDescent="0.25">
      <c r="B9" s="22"/>
      <c r="C9" s="16"/>
      <c r="BT9" s="50" t="str">
        <f>IF(ISBLANK(TRABAJADORES!B9),"",TRABAJADORES!B9)</f>
        <v/>
      </c>
      <c r="BU9" s="50" t="str">
        <f>IF(ISBLANK(TRABAJADORES!B9),"NULL",TRABAJADORES!BY9)</f>
        <v>NULL</v>
      </c>
      <c r="BV9" s="50" t="str">
        <f>IF(ISBLANK(CENTROS!C9),"",CENTROS!C9)</f>
        <v/>
      </c>
      <c r="BW9" s="50" t="str">
        <f>IF(ISBLANK(CENTROS!C9),"NULL",CENTROS!BY9)</f>
        <v>NULL</v>
      </c>
      <c r="BX9" s="50" t="str">
        <f t="shared" si="0"/>
        <v>NULL</v>
      </c>
      <c r="BY9" s="51" t="str">
        <f t="shared" si="1"/>
        <v>NULL</v>
      </c>
      <c r="BZ9" s="54" t="str">
        <f t="shared" si="2"/>
        <v/>
      </c>
    </row>
    <row r="10" spans="1:79" x14ac:dyDescent="0.25">
      <c r="B10" s="22"/>
      <c r="C10" s="16"/>
      <c r="BT10" s="50" t="str">
        <f>IF(ISBLANK(TRABAJADORES!B10),"",TRABAJADORES!B10)</f>
        <v/>
      </c>
      <c r="BU10" s="50" t="str">
        <f>IF(ISBLANK(TRABAJADORES!B10),"NULL",TRABAJADORES!BY10)</f>
        <v>NULL</v>
      </c>
      <c r="BV10" s="50" t="str">
        <f>IF(ISBLANK(CENTROS!C10),"",CENTROS!C10)</f>
        <v/>
      </c>
      <c r="BW10" s="50" t="str">
        <f>IF(ISBLANK(CENTROS!C10),"NULL",CENTROS!BY10)</f>
        <v>NULL</v>
      </c>
      <c r="BX10" s="50" t="str">
        <f t="shared" si="0"/>
        <v>NULL</v>
      </c>
      <c r="BY10" s="51" t="str">
        <f t="shared" si="1"/>
        <v>NULL</v>
      </c>
      <c r="BZ10" s="54" t="str">
        <f t="shared" si="2"/>
        <v/>
      </c>
    </row>
    <row r="11" spans="1:79" x14ac:dyDescent="0.25">
      <c r="B11" s="22"/>
      <c r="C11" s="16"/>
      <c r="BT11" s="50" t="str">
        <f>IF(ISBLANK(TRABAJADORES!B11),"",TRABAJADORES!B11)</f>
        <v/>
      </c>
      <c r="BU11" s="50" t="str">
        <f>IF(ISBLANK(TRABAJADORES!B11),"NULL",TRABAJADORES!BY11)</f>
        <v>NULL</v>
      </c>
      <c r="BV11" s="50" t="str">
        <f>IF(ISBLANK(CENTROS!C11),"",CENTROS!C11)</f>
        <v/>
      </c>
      <c r="BW11" s="50" t="str">
        <f>IF(ISBLANK(CENTROS!C11),"NULL",CENTROS!BY11)</f>
        <v>NULL</v>
      </c>
      <c r="BX11" s="50" t="str">
        <f t="shared" si="0"/>
        <v>NULL</v>
      </c>
      <c r="BY11" s="51" t="str">
        <f t="shared" si="1"/>
        <v>NULL</v>
      </c>
      <c r="BZ11" s="54" t="str">
        <f t="shared" si="2"/>
        <v/>
      </c>
    </row>
    <row r="12" spans="1:79" x14ac:dyDescent="0.25">
      <c r="B12" s="22"/>
      <c r="C12" s="16"/>
      <c r="BT12" s="50" t="str">
        <f>IF(ISBLANK(TRABAJADORES!B12),"",TRABAJADORES!B12)</f>
        <v/>
      </c>
      <c r="BU12" s="50" t="str">
        <f>IF(ISBLANK(TRABAJADORES!B12),"NULL",TRABAJADORES!BY12)</f>
        <v>NULL</v>
      </c>
      <c r="BV12" s="50" t="str">
        <f>IF(ISBLANK(CENTROS!C12),"",CENTROS!C12)</f>
        <v/>
      </c>
      <c r="BW12" s="50" t="str">
        <f>IF(ISBLANK(CENTROS!C12),"NULL",CENTROS!BY12)</f>
        <v>NULL</v>
      </c>
      <c r="BX12" s="50" t="str">
        <f t="shared" si="0"/>
        <v>NULL</v>
      </c>
      <c r="BY12" s="51" t="str">
        <f t="shared" si="1"/>
        <v>NULL</v>
      </c>
      <c r="BZ12" s="54" t="str">
        <f t="shared" si="2"/>
        <v/>
      </c>
    </row>
    <row r="13" spans="1:79" x14ac:dyDescent="0.25">
      <c r="B13" s="22"/>
      <c r="C13" s="16"/>
      <c r="BT13" s="50" t="str">
        <f>IF(ISBLANK(TRABAJADORES!B13),"",TRABAJADORES!B13)</f>
        <v/>
      </c>
      <c r="BU13" s="50" t="str">
        <f>IF(ISBLANK(TRABAJADORES!B13),"NULL",TRABAJADORES!BY13)</f>
        <v>NULL</v>
      </c>
      <c r="BV13" s="50" t="str">
        <f>IF(ISBLANK(CENTROS!C13),"",CENTROS!C13)</f>
        <v/>
      </c>
      <c r="BW13" s="50" t="str">
        <f>IF(ISBLANK(CENTROS!C13),"NULL",CENTROS!BY13)</f>
        <v>NULL</v>
      </c>
      <c r="BX13" s="50" t="str">
        <f t="shared" si="0"/>
        <v>NULL</v>
      </c>
      <c r="BY13" s="51" t="str">
        <f t="shared" si="1"/>
        <v>NULL</v>
      </c>
      <c r="BZ13" s="54" t="str">
        <f t="shared" si="2"/>
        <v/>
      </c>
    </row>
    <row r="14" spans="1:79" x14ac:dyDescent="0.25">
      <c r="B14" s="22"/>
      <c r="C14" s="16"/>
      <c r="BT14" s="50" t="str">
        <f>IF(ISBLANK(TRABAJADORES!B14),"",TRABAJADORES!B14)</f>
        <v/>
      </c>
      <c r="BU14" s="50" t="str">
        <f>IF(ISBLANK(TRABAJADORES!B14),"NULL",TRABAJADORES!BY14)</f>
        <v>NULL</v>
      </c>
      <c r="BV14" s="50" t="str">
        <f>IF(ISBLANK(CENTROS!C14),"",CENTROS!C14)</f>
        <v/>
      </c>
      <c r="BW14" s="50" t="str">
        <f>IF(ISBLANK(CENTROS!C14),"NULL",CENTROS!BY14)</f>
        <v>NULL</v>
      </c>
      <c r="BX14" s="50" t="str">
        <f t="shared" si="0"/>
        <v>NULL</v>
      </c>
      <c r="BY14" s="51" t="str">
        <f t="shared" si="1"/>
        <v>NULL</v>
      </c>
      <c r="BZ14" s="54" t="str">
        <f t="shared" si="2"/>
        <v/>
      </c>
    </row>
    <row r="15" spans="1:79" x14ac:dyDescent="0.25">
      <c r="B15" s="22"/>
      <c r="C15" s="17"/>
      <c r="BT15" s="50" t="str">
        <f>IF(ISBLANK(TRABAJADORES!B15),"",TRABAJADORES!B15)</f>
        <v/>
      </c>
      <c r="BU15" s="50" t="str">
        <f>IF(ISBLANK(TRABAJADORES!B15),"NULL",TRABAJADORES!BY15)</f>
        <v>NULL</v>
      </c>
      <c r="BV15" s="50" t="str">
        <f>IF(ISBLANK(CENTROS!C15),"",CENTROS!C15)</f>
        <v/>
      </c>
      <c r="BW15" s="50" t="str">
        <f>IF(ISBLANK(CENTROS!C15),"NULL",CENTROS!BY15)</f>
        <v>NULL</v>
      </c>
      <c r="BX15" s="50" t="str">
        <f t="shared" si="0"/>
        <v>NULL</v>
      </c>
      <c r="BY15" s="51" t="str">
        <f t="shared" si="1"/>
        <v>NULL</v>
      </c>
      <c r="BZ15" s="54" t="str">
        <f t="shared" si="2"/>
        <v/>
      </c>
    </row>
    <row r="16" spans="1:79" x14ac:dyDescent="0.25">
      <c r="B16" s="22"/>
      <c r="C16" s="16"/>
      <c r="BT16" s="50" t="str">
        <f>IF(ISBLANK(TRABAJADORES!B16),"",TRABAJADORES!B16)</f>
        <v/>
      </c>
      <c r="BU16" s="50" t="str">
        <f>IF(ISBLANK(TRABAJADORES!B16),"NULL",TRABAJADORES!BY16)</f>
        <v>NULL</v>
      </c>
      <c r="BV16" s="50" t="str">
        <f>IF(ISBLANK(CENTROS!C16),"",CENTROS!C16)</f>
        <v/>
      </c>
      <c r="BW16" s="50" t="str">
        <f>IF(ISBLANK(CENTROS!C16),"NULL",CENTROS!BY16)</f>
        <v>NULL</v>
      </c>
      <c r="BX16" s="50" t="str">
        <f t="shared" si="0"/>
        <v>NULL</v>
      </c>
      <c r="BY16" s="51" t="str">
        <f t="shared" si="1"/>
        <v>NULL</v>
      </c>
      <c r="BZ16" s="54" t="str">
        <f t="shared" si="2"/>
        <v/>
      </c>
    </row>
    <row r="17" spans="2:78" x14ac:dyDescent="0.25">
      <c r="B17" s="22"/>
      <c r="C17" s="16"/>
      <c r="BT17" s="50" t="str">
        <f>IF(ISBLANK(TRABAJADORES!B17),"",TRABAJADORES!B17)</f>
        <v/>
      </c>
      <c r="BU17" s="50" t="str">
        <f>IF(ISBLANK(TRABAJADORES!B17),"NULL",TRABAJADORES!BY17)</f>
        <v>NULL</v>
      </c>
      <c r="BV17" s="50" t="str">
        <f>IF(ISBLANK(CENTROS!C17),"",CENTROS!C17)</f>
        <v/>
      </c>
      <c r="BW17" s="50" t="str">
        <f>IF(ISBLANK(CENTROS!C17),"NULL",CENTROS!BY17)</f>
        <v>NULL</v>
      </c>
      <c r="BX17" s="50" t="str">
        <f t="shared" si="0"/>
        <v>NULL</v>
      </c>
      <c r="BY17" s="51" t="str">
        <f t="shared" si="1"/>
        <v>NULL</v>
      </c>
      <c r="BZ17" s="54" t="str">
        <f t="shared" si="2"/>
        <v/>
      </c>
    </row>
    <row r="18" spans="2:78" x14ac:dyDescent="0.25">
      <c r="B18" s="22"/>
      <c r="C18" s="16"/>
      <c r="BT18" s="50" t="str">
        <f>IF(ISBLANK(TRABAJADORES!B18),"",TRABAJADORES!B18)</f>
        <v/>
      </c>
      <c r="BU18" s="50" t="str">
        <f>IF(ISBLANK(TRABAJADORES!B18),"NULL",TRABAJADORES!BY18)</f>
        <v>NULL</v>
      </c>
      <c r="BV18" s="50" t="str">
        <f>IF(ISBLANK(CENTROS!C18),"",CENTROS!C18)</f>
        <v/>
      </c>
      <c r="BW18" s="50" t="str">
        <f>IF(ISBLANK(CENTROS!C18),"NULL",CENTROS!BY18)</f>
        <v>NULL</v>
      </c>
      <c r="BX18" s="50" t="str">
        <f t="shared" si="0"/>
        <v>NULL</v>
      </c>
      <c r="BY18" s="51" t="str">
        <f t="shared" si="1"/>
        <v>NULL</v>
      </c>
      <c r="BZ18" s="54" t="str">
        <f t="shared" si="2"/>
        <v/>
      </c>
    </row>
    <row r="19" spans="2:78" x14ac:dyDescent="0.25">
      <c r="B19" s="22"/>
      <c r="C19" s="16"/>
      <c r="BT19" s="50" t="str">
        <f>IF(ISBLANK(TRABAJADORES!B19),"",TRABAJADORES!B19)</f>
        <v/>
      </c>
      <c r="BU19" s="50" t="str">
        <f>IF(ISBLANK(TRABAJADORES!B19),"NULL",TRABAJADORES!BY19)</f>
        <v>NULL</v>
      </c>
      <c r="BV19" s="50" t="str">
        <f>IF(ISBLANK(CENTROS!C19),"",CENTROS!C19)</f>
        <v/>
      </c>
      <c r="BW19" s="50" t="str">
        <f>IF(ISBLANK(CENTROS!C19),"NULL",CENTROS!BY19)</f>
        <v>NULL</v>
      </c>
      <c r="BX19" s="50" t="str">
        <f t="shared" si="0"/>
        <v>NULL</v>
      </c>
      <c r="BY19" s="51" t="str">
        <f t="shared" si="1"/>
        <v>NULL</v>
      </c>
      <c r="BZ19" s="54" t="str">
        <f t="shared" si="2"/>
        <v/>
      </c>
    </row>
    <row r="20" spans="2:78" x14ac:dyDescent="0.25">
      <c r="B20" s="22"/>
      <c r="C20" s="16"/>
      <c r="BT20" s="50" t="str">
        <f>IF(ISBLANK(TRABAJADORES!B20),"",TRABAJADORES!B20)</f>
        <v/>
      </c>
      <c r="BU20" s="50" t="str">
        <f>IF(ISBLANK(TRABAJADORES!B20),"NULL",TRABAJADORES!BY20)</f>
        <v>NULL</v>
      </c>
      <c r="BV20" s="50" t="str">
        <f>IF(ISBLANK(CENTROS!C20),"",CENTROS!C20)</f>
        <v/>
      </c>
      <c r="BW20" s="50" t="str">
        <f>IF(ISBLANK(CENTROS!C20),"NULL",CENTROS!BY20)</f>
        <v>NULL</v>
      </c>
      <c r="BX20" s="50" t="str">
        <f t="shared" si="0"/>
        <v>NULL</v>
      </c>
      <c r="BY20" s="51" t="str">
        <f t="shared" si="1"/>
        <v>NULL</v>
      </c>
      <c r="BZ20" s="54" t="str">
        <f t="shared" si="2"/>
        <v/>
      </c>
    </row>
    <row r="21" spans="2:78" x14ac:dyDescent="0.25">
      <c r="B21" s="22"/>
      <c r="C21" s="16"/>
      <c r="BT21" s="50" t="str">
        <f>IF(ISBLANK(TRABAJADORES!B21),"",TRABAJADORES!B21)</f>
        <v/>
      </c>
      <c r="BU21" s="50" t="str">
        <f>IF(ISBLANK(TRABAJADORES!B21),"NULL",TRABAJADORES!BY21)</f>
        <v>NULL</v>
      </c>
      <c r="BV21" s="50" t="str">
        <f>IF(ISBLANK(CENTROS!C21),"",CENTROS!C21)</f>
        <v/>
      </c>
      <c r="BW21" s="50" t="str">
        <f>IF(ISBLANK(CENTROS!C21),"NULL",CENTROS!BY21)</f>
        <v>NULL</v>
      </c>
      <c r="BX21" s="50" t="str">
        <f t="shared" si="0"/>
        <v>NULL</v>
      </c>
      <c r="BY21" s="51" t="str">
        <f t="shared" si="1"/>
        <v>NULL</v>
      </c>
      <c r="BZ21" s="54" t="str">
        <f t="shared" si="2"/>
        <v/>
      </c>
    </row>
    <row r="22" spans="2:78" x14ac:dyDescent="0.25">
      <c r="B22" s="22"/>
      <c r="C22" s="16"/>
      <c r="BT22" s="50" t="str">
        <f>IF(ISBLANK(TRABAJADORES!B22),"",TRABAJADORES!B22)</f>
        <v/>
      </c>
      <c r="BU22" s="50" t="str">
        <f>IF(ISBLANK(TRABAJADORES!B22),"NULL",TRABAJADORES!BY22)</f>
        <v>NULL</v>
      </c>
      <c r="BV22" s="50" t="str">
        <f>IF(ISBLANK(CENTROS!C22),"",CENTROS!C22)</f>
        <v/>
      </c>
      <c r="BW22" s="50" t="str">
        <f>IF(ISBLANK(CENTROS!C22),"NULL",CENTROS!BY22)</f>
        <v>NULL</v>
      </c>
      <c r="BX22" s="50" t="str">
        <f t="shared" si="0"/>
        <v>NULL</v>
      </c>
      <c r="BY22" s="51" t="str">
        <f t="shared" si="1"/>
        <v>NULL</v>
      </c>
      <c r="BZ22" s="54" t="str">
        <f t="shared" si="2"/>
        <v/>
      </c>
    </row>
    <row r="23" spans="2:78" x14ac:dyDescent="0.25">
      <c r="B23" s="22"/>
      <c r="C23" s="16"/>
      <c r="BT23" s="50" t="str">
        <f>IF(ISBLANK(TRABAJADORES!B23),"",TRABAJADORES!B23)</f>
        <v/>
      </c>
      <c r="BU23" s="50" t="str">
        <f>IF(ISBLANK(TRABAJADORES!B23),"NULL",TRABAJADORES!BY23)</f>
        <v>NULL</v>
      </c>
      <c r="BV23" s="50" t="str">
        <f>IF(ISBLANK(CENTROS!C23),"",CENTROS!C23)</f>
        <v/>
      </c>
      <c r="BW23" s="50" t="str">
        <f>IF(ISBLANK(CENTROS!C23),"NULL",CENTROS!BY23)</f>
        <v>NULL</v>
      </c>
      <c r="BX23" s="50" t="str">
        <f t="shared" si="0"/>
        <v>NULL</v>
      </c>
      <c r="BY23" s="51" t="str">
        <f t="shared" si="1"/>
        <v>NULL</v>
      </c>
      <c r="BZ23" s="54" t="str">
        <f t="shared" si="2"/>
        <v/>
      </c>
    </row>
    <row r="24" spans="2:78" x14ac:dyDescent="0.25">
      <c r="B24" s="21"/>
      <c r="C24" s="16"/>
      <c r="BT24" s="50" t="str">
        <f>IF(ISBLANK(TRABAJADORES!B24),"",TRABAJADORES!B24)</f>
        <v/>
      </c>
      <c r="BU24" s="50" t="str">
        <f>IF(ISBLANK(TRABAJADORES!B24),"NULL",TRABAJADORES!BY24)</f>
        <v>NULL</v>
      </c>
      <c r="BV24" s="50" t="str">
        <f>IF(ISBLANK(CENTROS!C24),"",CENTROS!C24)</f>
        <v/>
      </c>
      <c r="BW24" s="50" t="str">
        <f>IF(ISBLANK(CENTROS!C24),"NULL",CENTROS!BY24)</f>
        <v>NULL</v>
      </c>
      <c r="BX24" s="50" t="str">
        <f t="shared" si="0"/>
        <v>NULL</v>
      </c>
      <c r="BY24" s="51" t="str">
        <f t="shared" si="1"/>
        <v>NULL</v>
      </c>
      <c r="BZ24" s="54" t="str">
        <f t="shared" si="2"/>
        <v/>
      </c>
    </row>
    <row r="25" spans="2:78" x14ac:dyDescent="0.25">
      <c r="B25" s="21"/>
      <c r="C25" s="16"/>
      <c r="BT25" s="50" t="str">
        <f>IF(ISBLANK(TRABAJADORES!B25),"",TRABAJADORES!B25)</f>
        <v/>
      </c>
      <c r="BU25" s="50" t="str">
        <f>IF(ISBLANK(TRABAJADORES!B25),"NULL",TRABAJADORES!BY25)</f>
        <v>NULL</v>
      </c>
      <c r="BV25" s="50" t="str">
        <f>IF(ISBLANK(CENTROS!C25),"",CENTROS!C25)</f>
        <v/>
      </c>
      <c r="BW25" s="50" t="str">
        <f>IF(ISBLANK(CENTROS!C25),"NULL",CENTROS!BY25)</f>
        <v>NULL</v>
      </c>
      <c r="BX25" s="50" t="str">
        <f t="shared" si="0"/>
        <v>NULL</v>
      </c>
      <c r="BY25" s="51" t="str">
        <f t="shared" si="1"/>
        <v>NULL</v>
      </c>
      <c r="BZ25" s="54" t="str">
        <f t="shared" si="2"/>
        <v/>
      </c>
    </row>
    <row r="26" spans="2:78" x14ac:dyDescent="0.25">
      <c r="B26" s="21"/>
      <c r="C26" s="16"/>
      <c r="BT26" s="50" t="str">
        <f>IF(ISBLANK(TRABAJADORES!B26),"",TRABAJADORES!B26)</f>
        <v/>
      </c>
      <c r="BU26" s="50" t="str">
        <f>IF(ISBLANK(TRABAJADORES!B26),"NULL",TRABAJADORES!BY26)</f>
        <v>NULL</v>
      </c>
      <c r="BV26" s="50" t="str">
        <f>IF(ISBLANK(CENTROS!C26),"",CENTROS!C26)</f>
        <v/>
      </c>
      <c r="BW26" s="50" t="str">
        <f>IF(ISBLANK(CENTROS!C26),"NULL",CENTROS!BY26)</f>
        <v>NULL</v>
      </c>
      <c r="BX26" s="50" t="str">
        <f t="shared" si="0"/>
        <v>NULL</v>
      </c>
      <c r="BY26" s="51" t="str">
        <f t="shared" si="1"/>
        <v>NULL</v>
      </c>
      <c r="BZ26" s="54" t="str">
        <f t="shared" si="2"/>
        <v/>
      </c>
    </row>
    <row r="27" spans="2:78" x14ac:dyDescent="0.25">
      <c r="B27" s="22"/>
      <c r="C27" s="19"/>
      <c r="BT27" s="50" t="str">
        <f>IF(ISBLANK(TRABAJADORES!B27),"",TRABAJADORES!B27)</f>
        <v/>
      </c>
      <c r="BU27" s="50" t="str">
        <f>IF(ISBLANK(TRABAJADORES!B27),"NULL",TRABAJADORES!BY27)</f>
        <v>NULL</v>
      </c>
      <c r="BV27" s="50" t="str">
        <f>IF(ISBLANK(CENTROS!C27),"",CENTROS!C27)</f>
        <v/>
      </c>
      <c r="BW27" s="50" t="str">
        <f>IF(ISBLANK(CENTROS!C27),"NULL",CENTROS!BY27)</f>
        <v>NULL</v>
      </c>
      <c r="BX27" s="50" t="str">
        <f t="shared" si="0"/>
        <v>NULL</v>
      </c>
      <c r="BY27" s="51" t="str">
        <f t="shared" si="1"/>
        <v>NULL</v>
      </c>
      <c r="BZ27" s="54" t="str">
        <f t="shared" si="2"/>
        <v/>
      </c>
    </row>
    <row r="28" spans="2:78" x14ac:dyDescent="0.25">
      <c r="B28" s="21"/>
      <c r="C28" s="16"/>
      <c r="BT28" s="50" t="str">
        <f>IF(ISBLANK(TRABAJADORES!B28),"",TRABAJADORES!B28)</f>
        <v/>
      </c>
      <c r="BU28" s="50" t="str">
        <f>IF(ISBLANK(TRABAJADORES!B28),"NULL",TRABAJADORES!BY28)</f>
        <v>NULL</v>
      </c>
      <c r="BV28" s="50" t="str">
        <f>IF(ISBLANK(CENTROS!C28),"",CENTROS!C28)</f>
        <v/>
      </c>
      <c r="BW28" s="50" t="str">
        <f>IF(ISBLANK(CENTROS!C28),"NULL",CENTROS!BY28)</f>
        <v>NULL</v>
      </c>
      <c r="BX28" s="50" t="str">
        <f t="shared" si="0"/>
        <v>NULL</v>
      </c>
      <c r="BY28" s="51" t="str">
        <f t="shared" si="1"/>
        <v>NULL</v>
      </c>
      <c r="BZ28" s="54" t="str">
        <f t="shared" si="2"/>
        <v/>
      </c>
    </row>
    <row r="29" spans="2:78" x14ac:dyDescent="0.25">
      <c r="B29" s="21"/>
      <c r="C29" s="16"/>
      <c r="BT29" s="50" t="str">
        <f>IF(ISBLANK(TRABAJADORES!B29),"",TRABAJADORES!B29)</f>
        <v/>
      </c>
      <c r="BU29" s="50" t="str">
        <f>IF(ISBLANK(TRABAJADORES!B29),"NULL",TRABAJADORES!BY29)</f>
        <v>NULL</v>
      </c>
      <c r="BV29" s="50" t="str">
        <f>IF(ISBLANK(CENTROS!C29),"",CENTROS!C29)</f>
        <v/>
      </c>
      <c r="BW29" s="50" t="str">
        <f>IF(ISBLANK(CENTROS!C29),"NULL",CENTROS!BY29)</f>
        <v>NULL</v>
      </c>
      <c r="BX29" s="50" t="str">
        <f t="shared" si="0"/>
        <v>NULL</v>
      </c>
      <c r="BY29" s="51" t="str">
        <f t="shared" si="1"/>
        <v>NULL</v>
      </c>
      <c r="BZ29" s="54" t="str">
        <f t="shared" si="2"/>
        <v/>
      </c>
    </row>
    <row r="30" spans="2:78" x14ac:dyDescent="0.25">
      <c r="B30" s="21"/>
      <c r="C30" s="16"/>
      <c r="BT30" s="50" t="str">
        <f>IF(ISBLANK(TRABAJADORES!B30),"",TRABAJADORES!B30)</f>
        <v/>
      </c>
      <c r="BU30" s="50" t="str">
        <f>IF(ISBLANK(TRABAJADORES!B30),"NULL",TRABAJADORES!BY30)</f>
        <v>NULL</v>
      </c>
      <c r="BV30" s="50" t="str">
        <f>IF(ISBLANK(CENTROS!C30),"",CENTROS!C30)</f>
        <v/>
      </c>
      <c r="BW30" s="50" t="str">
        <f>IF(ISBLANK(CENTROS!C30),"NULL",CENTROS!BY30)</f>
        <v>NULL</v>
      </c>
      <c r="BX30" s="50" t="str">
        <f t="shared" si="0"/>
        <v>NULL</v>
      </c>
      <c r="BY30" s="51" t="str">
        <f t="shared" si="1"/>
        <v>NULL</v>
      </c>
      <c r="BZ30" s="54" t="str">
        <f t="shared" si="2"/>
        <v/>
      </c>
    </row>
    <row r="31" spans="2:78" x14ac:dyDescent="0.25">
      <c r="B31" s="21"/>
      <c r="C31" s="16"/>
      <c r="BT31" s="50" t="str">
        <f>IF(ISBLANK(TRABAJADORES!B31),"",TRABAJADORES!B31)</f>
        <v/>
      </c>
      <c r="BU31" s="50" t="str">
        <f>IF(ISBLANK(TRABAJADORES!B31),"NULL",TRABAJADORES!BY31)</f>
        <v>NULL</v>
      </c>
      <c r="BV31" s="50" t="str">
        <f>IF(ISBLANK(CENTROS!C31),"",CENTROS!C31)</f>
        <v/>
      </c>
      <c r="BW31" s="50" t="str">
        <f>IF(ISBLANK(CENTROS!C31),"NULL",CENTROS!BY31)</f>
        <v>NULL</v>
      </c>
      <c r="BX31" s="50" t="str">
        <f t="shared" si="0"/>
        <v>NULL</v>
      </c>
      <c r="BY31" s="51" t="str">
        <f t="shared" si="1"/>
        <v>NULL</v>
      </c>
      <c r="BZ31" s="54" t="str">
        <f t="shared" si="2"/>
        <v/>
      </c>
    </row>
    <row r="32" spans="2:78" x14ac:dyDescent="0.25">
      <c r="B32" s="21"/>
      <c r="C32" s="16"/>
      <c r="BT32" s="50" t="str">
        <f>IF(ISBLANK(TRABAJADORES!B32),"",TRABAJADORES!B32)</f>
        <v/>
      </c>
      <c r="BU32" s="50" t="str">
        <f>IF(ISBLANK(TRABAJADORES!B32),"NULL",TRABAJADORES!BY32)</f>
        <v>NULL</v>
      </c>
      <c r="BV32" s="50" t="str">
        <f>IF(ISBLANK(CENTROS!C32),"",CENTROS!C32)</f>
        <v/>
      </c>
      <c r="BW32" s="50" t="str">
        <f>IF(ISBLANK(CENTROS!C32),"NULL",CENTROS!BY32)</f>
        <v>NULL</v>
      </c>
      <c r="BX32" s="50" t="str">
        <f t="shared" si="0"/>
        <v>NULL</v>
      </c>
      <c r="BY32" s="51" t="str">
        <f t="shared" si="1"/>
        <v>NULL</v>
      </c>
      <c r="BZ32" s="54" t="str">
        <f t="shared" si="2"/>
        <v/>
      </c>
    </row>
    <row r="33" spans="2:78" x14ac:dyDescent="0.25">
      <c r="B33" s="21"/>
      <c r="C33" s="16"/>
      <c r="BT33" s="50" t="str">
        <f>IF(ISBLANK(TRABAJADORES!B33),"",TRABAJADORES!B33)</f>
        <v/>
      </c>
      <c r="BU33" s="50" t="str">
        <f>IF(ISBLANK(TRABAJADORES!B33),"NULL",TRABAJADORES!BY33)</f>
        <v>NULL</v>
      </c>
      <c r="BV33" s="50" t="str">
        <f>IF(ISBLANK(CENTROS!C33),"",CENTROS!C33)</f>
        <v/>
      </c>
      <c r="BW33" s="50" t="str">
        <f>IF(ISBLANK(CENTROS!C33),"NULL",CENTROS!BY33)</f>
        <v>NULL</v>
      </c>
      <c r="BX33" s="50" t="str">
        <f t="shared" si="0"/>
        <v>NULL</v>
      </c>
      <c r="BY33" s="51" t="str">
        <f t="shared" si="1"/>
        <v>NULL</v>
      </c>
      <c r="BZ33" s="54" t="str">
        <f t="shared" si="2"/>
        <v/>
      </c>
    </row>
    <row r="34" spans="2:78" x14ac:dyDescent="0.25">
      <c r="B34" s="22"/>
      <c r="C34" s="16"/>
      <c r="BT34" s="50" t="str">
        <f>IF(ISBLANK(TRABAJADORES!B34),"",TRABAJADORES!B34)</f>
        <v/>
      </c>
      <c r="BU34" s="50" t="str">
        <f>IF(ISBLANK(TRABAJADORES!B34),"NULL",TRABAJADORES!BY34)</f>
        <v>NULL</v>
      </c>
      <c r="BV34" s="50" t="str">
        <f>IF(ISBLANK(CENTROS!C34),"",CENTROS!C34)</f>
        <v/>
      </c>
      <c r="BW34" s="50" t="str">
        <f>IF(ISBLANK(CENTROS!C34),"NULL",CENTROS!BY34)</f>
        <v>NULL</v>
      </c>
      <c r="BX34" s="50" t="str">
        <f t="shared" si="0"/>
        <v>NULL</v>
      </c>
      <c r="BY34" s="51" t="str">
        <f t="shared" si="1"/>
        <v>NULL</v>
      </c>
      <c r="BZ34" s="54" t="str">
        <f t="shared" si="2"/>
        <v/>
      </c>
    </row>
    <row r="35" spans="2:78" x14ac:dyDescent="0.25">
      <c r="B35" s="22"/>
      <c r="C35" s="16"/>
      <c r="BT35" s="50" t="str">
        <f>IF(ISBLANK(TRABAJADORES!B35),"",TRABAJADORES!B35)</f>
        <v/>
      </c>
      <c r="BU35" s="50" t="str">
        <f>IF(ISBLANK(TRABAJADORES!B35),"NULL",TRABAJADORES!BY35)</f>
        <v>NULL</v>
      </c>
      <c r="BV35" s="50" t="str">
        <f>IF(ISBLANK(CENTROS!C35),"",CENTROS!C35)</f>
        <v/>
      </c>
      <c r="BW35" s="50" t="str">
        <f>IF(ISBLANK(CENTROS!C35),"NULL",CENTROS!BY35)</f>
        <v>NULL</v>
      </c>
      <c r="BX35" s="50" t="str">
        <f t="shared" si="0"/>
        <v>NULL</v>
      </c>
      <c r="BY35" s="51" t="str">
        <f t="shared" si="1"/>
        <v>NULL</v>
      </c>
      <c r="BZ35" s="54" t="str">
        <f t="shared" si="2"/>
        <v/>
      </c>
    </row>
    <row r="36" spans="2:78" x14ac:dyDescent="0.25">
      <c r="B36" s="22"/>
      <c r="C36" s="16"/>
      <c r="BT36" s="50" t="str">
        <f>IF(ISBLANK(TRABAJADORES!B36),"",TRABAJADORES!B36)</f>
        <v/>
      </c>
      <c r="BU36" s="50" t="str">
        <f>IF(ISBLANK(TRABAJADORES!B36),"NULL",TRABAJADORES!BY36)</f>
        <v>NULL</v>
      </c>
      <c r="BV36" s="50" t="str">
        <f>IF(ISBLANK(CENTROS!C36),"",CENTROS!C36)</f>
        <v/>
      </c>
      <c r="BW36" s="50" t="str">
        <f>IF(ISBLANK(CENTROS!C36),"NULL",CENTROS!BY36)</f>
        <v>NULL</v>
      </c>
      <c r="BX36" s="50" t="str">
        <f t="shared" si="0"/>
        <v>NULL</v>
      </c>
      <c r="BY36" s="51" t="str">
        <f t="shared" si="1"/>
        <v>NULL</v>
      </c>
      <c r="BZ36" s="54" t="str">
        <f t="shared" si="2"/>
        <v/>
      </c>
    </row>
    <row r="37" spans="2:78" x14ac:dyDescent="0.25">
      <c r="B37" s="22"/>
      <c r="C37" s="16"/>
      <c r="BT37" s="50" t="str">
        <f>IF(ISBLANK(TRABAJADORES!B37),"",TRABAJADORES!B37)</f>
        <v/>
      </c>
      <c r="BU37" s="50" t="str">
        <f>IF(ISBLANK(TRABAJADORES!B37),"NULL",TRABAJADORES!BY37)</f>
        <v>NULL</v>
      </c>
      <c r="BV37" s="50" t="str">
        <f>IF(ISBLANK(CENTROS!C37),"",CENTROS!C37)</f>
        <v/>
      </c>
      <c r="BW37" s="50" t="str">
        <f>IF(ISBLANK(CENTROS!C37),"NULL",CENTROS!BY37)</f>
        <v>NULL</v>
      </c>
      <c r="BX37" s="50" t="str">
        <f t="shared" si="0"/>
        <v>NULL</v>
      </c>
      <c r="BY37" s="51" t="str">
        <f t="shared" si="1"/>
        <v>NULL</v>
      </c>
      <c r="BZ37" s="54" t="str">
        <f t="shared" si="2"/>
        <v/>
      </c>
    </row>
    <row r="38" spans="2:78" x14ac:dyDescent="0.25">
      <c r="B38" s="22"/>
      <c r="C38" s="16"/>
      <c r="BT38" s="50" t="str">
        <f>IF(ISBLANK(TRABAJADORES!B38),"",TRABAJADORES!B38)</f>
        <v/>
      </c>
      <c r="BU38" s="50" t="str">
        <f>IF(ISBLANK(TRABAJADORES!B38),"NULL",TRABAJADORES!BY38)</f>
        <v>NULL</v>
      </c>
      <c r="BV38" s="50" t="str">
        <f>IF(ISBLANK(CENTROS!C38),"",CENTROS!C38)</f>
        <v/>
      </c>
      <c r="BW38" s="50" t="str">
        <f>IF(ISBLANK(CENTROS!C38),"NULL",CENTROS!BY38)</f>
        <v>NULL</v>
      </c>
      <c r="BX38" s="50" t="str">
        <f t="shared" si="0"/>
        <v>NULL</v>
      </c>
      <c r="BY38" s="51" t="str">
        <f t="shared" si="1"/>
        <v>NULL</v>
      </c>
      <c r="BZ38" s="54" t="str">
        <f t="shared" si="2"/>
        <v/>
      </c>
    </row>
    <row r="39" spans="2:78" x14ac:dyDescent="0.25">
      <c r="B39" s="22"/>
      <c r="C39" s="16"/>
      <c r="BT39" s="50" t="str">
        <f>IF(ISBLANK(TRABAJADORES!B39),"",TRABAJADORES!B39)</f>
        <v/>
      </c>
      <c r="BU39" s="50" t="str">
        <f>IF(ISBLANK(TRABAJADORES!B39),"NULL",TRABAJADORES!BY39)</f>
        <v>NULL</v>
      </c>
      <c r="BV39" s="50" t="str">
        <f>IF(ISBLANK(CENTROS!C39),"",CENTROS!C39)</f>
        <v/>
      </c>
      <c r="BW39" s="50" t="str">
        <f>IF(ISBLANK(CENTROS!C39),"NULL",CENTROS!BY39)</f>
        <v>NULL</v>
      </c>
      <c r="BX39" s="50" t="str">
        <f t="shared" si="0"/>
        <v>NULL</v>
      </c>
      <c r="BY39" s="51" t="str">
        <f t="shared" si="1"/>
        <v>NULL</v>
      </c>
      <c r="BZ39" s="54" t="str">
        <f t="shared" si="2"/>
        <v/>
      </c>
    </row>
    <row r="40" spans="2:78" x14ac:dyDescent="0.25">
      <c r="B40" s="22"/>
      <c r="C40" s="16"/>
      <c r="BT40" s="50" t="str">
        <f>IF(ISBLANK(TRABAJADORES!B40),"",TRABAJADORES!B40)</f>
        <v/>
      </c>
      <c r="BU40" s="50" t="str">
        <f>IF(ISBLANK(TRABAJADORES!B40),"NULL",TRABAJADORES!BY40)</f>
        <v>NULL</v>
      </c>
      <c r="BV40" s="50" t="str">
        <f>IF(ISBLANK(CENTROS!C40),"",CENTROS!C40)</f>
        <v/>
      </c>
      <c r="BW40" s="50" t="str">
        <f>IF(ISBLANK(CENTROS!C40),"NULL",CENTROS!BY40)</f>
        <v>NULL</v>
      </c>
      <c r="BX40" s="50" t="str">
        <f t="shared" si="0"/>
        <v>NULL</v>
      </c>
      <c r="BY40" s="51" t="str">
        <f t="shared" si="1"/>
        <v>NULL</v>
      </c>
      <c r="BZ40" s="54" t="str">
        <f t="shared" si="2"/>
        <v/>
      </c>
    </row>
    <row r="41" spans="2:78" x14ac:dyDescent="0.25">
      <c r="B41" s="22"/>
      <c r="C41" s="16"/>
      <c r="BT41" s="50" t="str">
        <f>IF(ISBLANK(TRABAJADORES!B41),"",TRABAJADORES!B41)</f>
        <v/>
      </c>
      <c r="BU41" s="50" t="str">
        <f>IF(ISBLANK(TRABAJADORES!B41),"NULL",TRABAJADORES!BY41)</f>
        <v>NULL</v>
      </c>
      <c r="BV41" s="50" t="str">
        <f>IF(ISBLANK(CENTROS!C41),"",CENTROS!C41)</f>
        <v/>
      </c>
      <c r="BW41" s="50" t="str">
        <f>IF(ISBLANK(CENTROS!C41),"NULL",CENTROS!BY41)</f>
        <v>NULL</v>
      </c>
      <c r="BX41" s="50" t="str">
        <f t="shared" si="0"/>
        <v>NULL</v>
      </c>
      <c r="BY41" s="51" t="str">
        <f t="shared" si="1"/>
        <v>NULL</v>
      </c>
      <c r="BZ41" s="54" t="str">
        <f t="shared" si="2"/>
        <v/>
      </c>
    </row>
    <row r="42" spans="2:78" x14ac:dyDescent="0.25">
      <c r="B42" s="22"/>
      <c r="C42" s="16"/>
      <c r="BT42" s="50" t="str">
        <f>IF(ISBLANK(TRABAJADORES!B42),"",TRABAJADORES!B42)</f>
        <v/>
      </c>
      <c r="BU42" s="50" t="str">
        <f>IF(ISBLANK(TRABAJADORES!B42),"NULL",TRABAJADORES!BY42)</f>
        <v>NULL</v>
      </c>
      <c r="BV42" s="50" t="str">
        <f>IF(ISBLANK(CENTROS!C42),"",CENTROS!C42)</f>
        <v/>
      </c>
      <c r="BW42" s="50" t="str">
        <f>IF(ISBLANK(CENTROS!C42),"NULL",CENTROS!BY42)</f>
        <v>NULL</v>
      </c>
      <c r="BX42" s="50" t="str">
        <f t="shared" si="0"/>
        <v>NULL</v>
      </c>
      <c r="BY42" s="51" t="str">
        <f t="shared" si="1"/>
        <v>NULL</v>
      </c>
      <c r="BZ42" s="54" t="str">
        <f t="shared" si="2"/>
        <v/>
      </c>
    </row>
    <row r="43" spans="2:78" x14ac:dyDescent="0.25">
      <c r="B43" s="22"/>
      <c r="C43" s="16"/>
      <c r="BT43" s="50" t="str">
        <f>IF(ISBLANK(TRABAJADORES!B43),"",TRABAJADORES!B43)</f>
        <v/>
      </c>
      <c r="BU43" s="50" t="str">
        <f>IF(ISBLANK(TRABAJADORES!B43),"NULL",TRABAJADORES!BY43)</f>
        <v>NULL</v>
      </c>
      <c r="BV43" s="50" t="str">
        <f>IF(ISBLANK(CENTROS!C43),"",CENTROS!C43)</f>
        <v/>
      </c>
      <c r="BW43" s="50" t="str">
        <f>IF(ISBLANK(CENTROS!C43),"NULL",CENTROS!BY43)</f>
        <v>NULL</v>
      </c>
      <c r="BX43" s="50" t="str">
        <f t="shared" si="0"/>
        <v>NULL</v>
      </c>
      <c r="BY43" s="51" t="str">
        <f t="shared" si="1"/>
        <v>NULL</v>
      </c>
      <c r="BZ43" s="54" t="str">
        <f t="shared" si="2"/>
        <v/>
      </c>
    </row>
    <row r="44" spans="2:78" x14ac:dyDescent="0.25">
      <c r="B44" s="22"/>
      <c r="C44" s="16"/>
      <c r="BT44" s="50" t="str">
        <f>IF(ISBLANK(TRABAJADORES!B44),"",TRABAJADORES!B44)</f>
        <v/>
      </c>
      <c r="BU44" s="50" t="str">
        <f>IF(ISBLANK(TRABAJADORES!B44),"NULL",TRABAJADORES!BY44)</f>
        <v>NULL</v>
      </c>
      <c r="BV44" s="50" t="str">
        <f>IF(ISBLANK(CENTROS!C44),"",CENTROS!C44)</f>
        <v/>
      </c>
      <c r="BW44" s="50" t="str">
        <f>IF(ISBLANK(CENTROS!C44),"NULL",CENTROS!BY44)</f>
        <v>NULL</v>
      </c>
      <c r="BX44" s="50" t="str">
        <f t="shared" si="0"/>
        <v>NULL</v>
      </c>
      <c r="BY44" s="51" t="str">
        <f t="shared" si="1"/>
        <v>NULL</v>
      </c>
      <c r="BZ44" s="54" t="str">
        <f t="shared" si="2"/>
        <v/>
      </c>
    </row>
    <row r="45" spans="2:78" x14ac:dyDescent="0.25">
      <c r="B45" s="22"/>
      <c r="C45" s="16"/>
      <c r="BT45" s="50" t="str">
        <f>IF(ISBLANK(TRABAJADORES!B45),"",TRABAJADORES!B45)</f>
        <v/>
      </c>
      <c r="BU45" s="50" t="str">
        <f>IF(ISBLANK(TRABAJADORES!B45),"NULL",TRABAJADORES!BY45)</f>
        <v>NULL</v>
      </c>
      <c r="BV45" s="50" t="str">
        <f>IF(ISBLANK(CENTROS!C45),"",CENTROS!C45)</f>
        <v/>
      </c>
      <c r="BW45" s="50" t="str">
        <f>IF(ISBLANK(CENTROS!C45),"NULL",CENTROS!BY45)</f>
        <v>NULL</v>
      </c>
      <c r="BX45" s="50" t="str">
        <f t="shared" si="0"/>
        <v>NULL</v>
      </c>
      <c r="BY45" s="51" t="str">
        <f t="shared" si="1"/>
        <v>NULL</v>
      </c>
      <c r="BZ45" s="54" t="str">
        <f t="shared" si="2"/>
        <v/>
      </c>
    </row>
    <row r="46" spans="2:78" x14ac:dyDescent="0.25">
      <c r="B46" s="22"/>
      <c r="C46" s="16"/>
      <c r="BT46" s="50" t="str">
        <f>IF(ISBLANK(TRABAJADORES!B46),"",TRABAJADORES!B46)</f>
        <v/>
      </c>
      <c r="BU46" s="50" t="str">
        <f>IF(ISBLANK(TRABAJADORES!B46),"NULL",TRABAJADORES!BY46)</f>
        <v>NULL</v>
      </c>
      <c r="BV46" s="50" t="str">
        <f>IF(ISBLANK(CENTROS!C46),"",CENTROS!C46)</f>
        <v/>
      </c>
      <c r="BW46" s="50" t="str">
        <f>IF(ISBLANK(CENTROS!C46),"NULL",CENTROS!BY46)</f>
        <v>NULL</v>
      </c>
      <c r="BX46" s="50" t="str">
        <f t="shared" si="0"/>
        <v>NULL</v>
      </c>
      <c r="BY46" s="51" t="str">
        <f t="shared" si="1"/>
        <v>NULL</v>
      </c>
      <c r="BZ46" s="54" t="str">
        <f t="shared" si="2"/>
        <v/>
      </c>
    </row>
    <row r="47" spans="2:78" x14ac:dyDescent="0.25">
      <c r="B47" s="22"/>
      <c r="C47" s="16"/>
      <c r="BT47" s="50" t="str">
        <f>IF(ISBLANK(TRABAJADORES!B47),"",TRABAJADORES!B47)</f>
        <v/>
      </c>
      <c r="BU47" s="50" t="str">
        <f>IF(ISBLANK(TRABAJADORES!B47),"NULL",TRABAJADORES!BY47)</f>
        <v>NULL</v>
      </c>
      <c r="BV47" s="50" t="str">
        <f>IF(ISBLANK(CENTROS!C47),"",CENTROS!C47)</f>
        <v/>
      </c>
      <c r="BW47" s="50" t="str">
        <f>IF(ISBLANK(CENTROS!C47),"NULL",CENTROS!BY47)</f>
        <v>NULL</v>
      </c>
      <c r="BX47" s="50" t="str">
        <f t="shared" si="0"/>
        <v>NULL</v>
      </c>
      <c r="BY47" s="51" t="str">
        <f t="shared" si="1"/>
        <v>NULL</v>
      </c>
      <c r="BZ47" s="54" t="str">
        <f t="shared" si="2"/>
        <v/>
      </c>
    </row>
    <row r="48" spans="2:78" x14ac:dyDescent="0.25">
      <c r="B48" s="22"/>
      <c r="C48" s="16"/>
      <c r="BT48" s="50" t="str">
        <f>IF(ISBLANK(TRABAJADORES!B48),"",TRABAJADORES!B48)</f>
        <v/>
      </c>
      <c r="BU48" s="50" t="str">
        <f>IF(ISBLANK(TRABAJADORES!B48),"NULL",TRABAJADORES!BY48)</f>
        <v>NULL</v>
      </c>
      <c r="BV48" s="50" t="str">
        <f>IF(ISBLANK(CENTROS!C48),"",CENTROS!C48)</f>
        <v/>
      </c>
      <c r="BW48" s="50" t="str">
        <f>IF(ISBLANK(CENTROS!C48),"NULL",CENTROS!BY48)</f>
        <v>NULL</v>
      </c>
      <c r="BX48" s="50" t="str">
        <f t="shared" si="0"/>
        <v>NULL</v>
      </c>
      <c r="BY48" s="51" t="str">
        <f t="shared" si="1"/>
        <v>NULL</v>
      </c>
      <c r="BZ48" s="54" t="str">
        <f t="shared" si="2"/>
        <v/>
      </c>
    </row>
    <row r="49" spans="2:78" x14ac:dyDescent="0.25">
      <c r="B49" s="22"/>
      <c r="C49" s="16"/>
      <c r="BT49" s="50" t="str">
        <f>IF(ISBLANK(TRABAJADORES!B49),"",TRABAJADORES!B49)</f>
        <v/>
      </c>
      <c r="BU49" s="50" t="str">
        <f>IF(ISBLANK(TRABAJADORES!B49),"NULL",TRABAJADORES!BY49)</f>
        <v>NULL</v>
      </c>
      <c r="BV49" s="50" t="str">
        <f>IF(ISBLANK(CENTROS!C49),"",CENTROS!C49)</f>
        <v/>
      </c>
      <c r="BW49" s="50" t="str">
        <f>IF(ISBLANK(CENTROS!C49),"NULL",CENTROS!BY49)</f>
        <v>NULL</v>
      </c>
      <c r="BX49" s="50" t="str">
        <f t="shared" si="0"/>
        <v>NULL</v>
      </c>
      <c r="BY49" s="51" t="str">
        <f t="shared" si="1"/>
        <v>NULL</v>
      </c>
      <c r="BZ49" s="54" t="str">
        <f t="shared" si="2"/>
        <v/>
      </c>
    </row>
    <row r="50" spans="2:78" x14ac:dyDescent="0.25">
      <c r="B50" s="22"/>
      <c r="C50" s="16"/>
      <c r="BT50" s="50" t="str">
        <f>IF(ISBLANK(TRABAJADORES!B50),"",TRABAJADORES!B50)</f>
        <v/>
      </c>
      <c r="BU50" s="50" t="str">
        <f>IF(ISBLANK(TRABAJADORES!B50),"NULL",TRABAJADORES!BY50)</f>
        <v>NULL</v>
      </c>
      <c r="BV50" s="50" t="str">
        <f>IF(ISBLANK(CENTROS!C50),"",CENTROS!C50)</f>
        <v/>
      </c>
      <c r="BW50" s="50" t="str">
        <f>IF(ISBLANK(CENTROS!C50),"NULL",CENTROS!BY50)</f>
        <v>NULL</v>
      </c>
      <c r="BX50" s="50" t="str">
        <f t="shared" si="0"/>
        <v>NULL</v>
      </c>
      <c r="BY50" s="51" t="str">
        <f t="shared" si="1"/>
        <v>NULL</v>
      </c>
      <c r="BZ50" s="54" t="str">
        <f t="shared" si="2"/>
        <v/>
      </c>
    </row>
    <row r="51" spans="2:78" x14ac:dyDescent="0.25">
      <c r="B51" s="22"/>
      <c r="C51" s="16"/>
      <c r="BT51" s="50" t="str">
        <f>IF(ISBLANK(TRABAJADORES!B51),"",TRABAJADORES!B51)</f>
        <v/>
      </c>
      <c r="BU51" s="50" t="str">
        <f>IF(ISBLANK(TRABAJADORES!B51),"NULL",TRABAJADORES!BY51)</f>
        <v>NULL</v>
      </c>
      <c r="BV51" s="50" t="str">
        <f>IF(ISBLANK(CENTROS!C51),"",CENTROS!C51)</f>
        <v/>
      </c>
      <c r="BW51" s="50" t="str">
        <f>IF(ISBLANK(CENTROS!C51),"NULL",CENTROS!BY51)</f>
        <v>NULL</v>
      </c>
      <c r="BX51" s="50" t="str">
        <f t="shared" si="0"/>
        <v>NULL</v>
      </c>
      <c r="BY51" s="51" t="str">
        <f t="shared" si="1"/>
        <v>NULL</v>
      </c>
      <c r="BZ51" s="54" t="str">
        <f t="shared" si="2"/>
        <v/>
      </c>
    </row>
    <row r="52" spans="2:78" x14ac:dyDescent="0.25">
      <c r="B52" s="22"/>
      <c r="C52" s="16"/>
      <c r="BT52" s="50" t="str">
        <f>IF(ISBLANK(TRABAJADORES!B52),"",TRABAJADORES!B52)</f>
        <v/>
      </c>
      <c r="BU52" s="50" t="str">
        <f>IF(ISBLANK(TRABAJADORES!B52),"NULL",TRABAJADORES!BY52)</f>
        <v>NULL</v>
      </c>
      <c r="BV52" s="50" t="str">
        <f>IF(ISBLANK(CENTROS!C52),"",CENTROS!C52)</f>
        <v/>
      </c>
      <c r="BW52" s="50" t="str">
        <f>IF(ISBLANK(CENTROS!C52),"NULL",CENTROS!BY52)</f>
        <v>NULL</v>
      </c>
      <c r="BX52" s="50" t="str">
        <f t="shared" si="0"/>
        <v>NULL</v>
      </c>
      <c r="BY52" s="51" t="str">
        <f t="shared" si="1"/>
        <v>NULL</v>
      </c>
      <c r="BZ52" s="54" t="str">
        <f t="shared" si="2"/>
        <v/>
      </c>
    </row>
    <row r="53" spans="2:78" x14ac:dyDescent="0.25">
      <c r="B53" s="22"/>
      <c r="C53" s="16"/>
      <c r="BT53" s="50" t="str">
        <f>IF(ISBLANK(TRABAJADORES!B53),"",TRABAJADORES!B53)</f>
        <v/>
      </c>
      <c r="BU53" s="50" t="str">
        <f>IF(ISBLANK(TRABAJADORES!B53),"NULL",TRABAJADORES!BY53)</f>
        <v>NULL</v>
      </c>
      <c r="BV53" s="50" t="str">
        <f>IF(ISBLANK(CENTROS!C53),"",CENTROS!C53)</f>
        <v/>
      </c>
      <c r="BW53" s="50" t="str">
        <f>IF(ISBLANK(CENTROS!C53),"NULL",CENTROS!BY53)</f>
        <v>NULL</v>
      </c>
      <c r="BX53" s="50" t="str">
        <f t="shared" si="0"/>
        <v>NULL</v>
      </c>
      <c r="BY53" s="51" t="str">
        <f t="shared" si="1"/>
        <v>NULL</v>
      </c>
      <c r="BZ53" s="54" t="str">
        <f t="shared" si="2"/>
        <v/>
      </c>
    </row>
    <row r="54" spans="2:78" x14ac:dyDescent="0.25">
      <c r="B54" s="2"/>
      <c r="C54" s="2"/>
      <c r="BT54" s="50" t="str">
        <f>IF(ISBLANK(TRABAJADORES!B54),"",TRABAJADORES!B54)</f>
        <v/>
      </c>
      <c r="BU54" s="50" t="str">
        <f>IF(ISBLANK(TRABAJADORES!B54),"NULL",TRABAJADORES!BY54)</f>
        <v>NULL</v>
      </c>
      <c r="BV54" s="50" t="str">
        <f>IF(ISBLANK(CENTROS!C54),"",CENTROS!C54)</f>
        <v/>
      </c>
      <c r="BW54" s="50" t="str">
        <f>IF(ISBLANK(CENTROS!C54),"NULL",CENTROS!BY54)</f>
        <v>NULL</v>
      </c>
      <c r="BX54" s="50" t="str">
        <f t="shared" si="0"/>
        <v>NULL</v>
      </c>
      <c r="BY54" s="51" t="str">
        <f t="shared" si="1"/>
        <v>NULL</v>
      </c>
      <c r="BZ54" s="54" t="str">
        <f t="shared" si="2"/>
        <v/>
      </c>
    </row>
    <row r="55" spans="2:78" x14ac:dyDescent="0.25">
      <c r="B55" s="2"/>
      <c r="C55" s="2"/>
      <c r="BT55" s="50" t="str">
        <f>IF(ISBLANK(TRABAJADORES!B55),"",TRABAJADORES!B55)</f>
        <v/>
      </c>
      <c r="BU55" s="50" t="str">
        <f>IF(ISBLANK(TRABAJADORES!B55),"NULL",TRABAJADORES!BY55)</f>
        <v>NULL</v>
      </c>
      <c r="BV55" s="50" t="str">
        <f>IF(ISBLANK(CENTROS!C55),"",CENTROS!C55)</f>
        <v/>
      </c>
      <c r="BW55" s="50" t="str">
        <f>IF(ISBLANK(CENTROS!C55),"NULL",CENTROS!BY55)</f>
        <v>NULL</v>
      </c>
      <c r="BX55" s="50" t="str">
        <f t="shared" si="0"/>
        <v>NULL</v>
      </c>
      <c r="BY55" s="51" t="str">
        <f t="shared" si="1"/>
        <v>NULL</v>
      </c>
      <c r="BZ55" s="54" t="str">
        <f t="shared" si="2"/>
        <v/>
      </c>
    </row>
    <row r="56" spans="2:78" x14ac:dyDescent="0.25">
      <c r="B56" s="2"/>
      <c r="C56" s="2"/>
      <c r="BT56" s="50" t="str">
        <f>IF(ISBLANK(TRABAJADORES!B56),"",TRABAJADORES!B56)</f>
        <v/>
      </c>
      <c r="BU56" s="50" t="str">
        <f>IF(ISBLANK(TRABAJADORES!B56),"NULL",TRABAJADORES!BY56)</f>
        <v>NULL</v>
      </c>
      <c r="BV56" s="50" t="str">
        <f>IF(ISBLANK(CENTROS!C56),"",CENTROS!C56)</f>
        <v/>
      </c>
      <c r="BW56" s="50" t="str">
        <f>IF(ISBLANK(CENTROS!C56),"NULL",CENTROS!BY56)</f>
        <v>NULL</v>
      </c>
      <c r="BX56" s="50" t="str">
        <f t="shared" si="0"/>
        <v>NULL</v>
      </c>
      <c r="BY56" s="51" t="str">
        <f t="shared" si="1"/>
        <v>NULL</v>
      </c>
      <c r="BZ56" s="54" t="str">
        <f t="shared" si="2"/>
        <v/>
      </c>
    </row>
    <row r="57" spans="2:78" x14ac:dyDescent="0.25">
      <c r="B57" s="2"/>
      <c r="C57" s="2"/>
      <c r="BT57" s="50" t="str">
        <f>IF(ISBLANK(TRABAJADORES!B57),"",TRABAJADORES!B57)</f>
        <v/>
      </c>
      <c r="BU57" s="50" t="str">
        <f>IF(ISBLANK(TRABAJADORES!B57),"NULL",TRABAJADORES!BY57)</f>
        <v>NULL</v>
      </c>
      <c r="BV57" s="50" t="str">
        <f>IF(ISBLANK(CENTROS!C57),"",CENTROS!C57)</f>
        <v/>
      </c>
      <c r="BW57" s="50" t="str">
        <f>IF(ISBLANK(CENTROS!C57),"NULL",CENTROS!BY57)</f>
        <v>NULL</v>
      </c>
      <c r="BX57" s="50" t="str">
        <f t="shared" si="0"/>
        <v>NULL</v>
      </c>
      <c r="BY57" s="51" t="str">
        <f t="shared" si="1"/>
        <v>NULL</v>
      </c>
      <c r="BZ57" s="54" t="str">
        <f t="shared" si="2"/>
        <v/>
      </c>
    </row>
    <row r="58" spans="2:78" x14ac:dyDescent="0.25">
      <c r="B58" s="2"/>
      <c r="C58" s="2"/>
      <c r="BT58" s="50" t="str">
        <f>IF(ISBLANK(TRABAJADORES!B58),"",TRABAJADORES!B58)</f>
        <v/>
      </c>
      <c r="BU58" s="50" t="str">
        <f>IF(ISBLANK(TRABAJADORES!B58),"NULL",TRABAJADORES!BY58)</f>
        <v>NULL</v>
      </c>
      <c r="BV58" s="50" t="str">
        <f>IF(ISBLANK(CENTROS!C58),"",CENTROS!C58)</f>
        <v/>
      </c>
      <c r="BW58" s="50" t="str">
        <f>IF(ISBLANK(CENTROS!C58),"NULL",CENTROS!BY58)</f>
        <v>NULL</v>
      </c>
      <c r="BX58" s="50" t="str">
        <f t="shared" si="0"/>
        <v>NULL</v>
      </c>
      <c r="BY58" s="51" t="str">
        <f t="shared" si="1"/>
        <v>NULL</v>
      </c>
      <c r="BZ58" s="54" t="str">
        <f t="shared" si="2"/>
        <v/>
      </c>
    </row>
    <row r="59" spans="2:78" x14ac:dyDescent="0.25">
      <c r="B59" s="2"/>
      <c r="C59" s="2"/>
      <c r="BT59" s="50" t="str">
        <f>IF(ISBLANK(TRABAJADORES!B59),"",TRABAJADORES!B59)</f>
        <v/>
      </c>
      <c r="BU59" s="50" t="str">
        <f>IF(ISBLANK(TRABAJADORES!B59),"NULL",TRABAJADORES!BY59)</f>
        <v>NULL</v>
      </c>
      <c r="BV59" s="50" t="str">
        <f>IF(ISBLANK(CENTROS!C59),"",CENTROS!C59)</f>
        <v/>
      </c>
      <c r="BW59" s="50" t="str">
        <f>IF(ISBLANK(CENTROS!C59),"NULL",CENTROS!BY59)</f>
        <v>NULL</v>
      </c>
      <c r="BX59" s="50" t="str">
        <f t="shared" si="0"/>
        <v>NULL</v>
      </c>
      <c r="BY59" s="51" t="str">
        <f t="shared" si="1"/>
        <v>NULL</v>
      </c>
      <c r="BZ59" s="54" t="str">
        <f t="shared" si="2"/>
        <v/>
      </c>
    </row>
    <row r="60" spans="2:78" x14ac:dyDescent="0.25">
      <c r="B60" s="2"/>
      <c r="C60" s="2"/>
      <c r="BT60" s="50" t="str">
        <f>IF(ISBLANK(TRABAJADORES!B60),"",TRABAJADORES!B60)</f>
        <v/>
      </c>
      <c r="BU60" s="50" t="str">
        <f>IF(ISBLANK(TRABAJADORES!B60),"NULL",TRABAJADORES!BY60)</f>
        <v>NULL</v>
      </c>
      <c r="BV60" s="50" t="str">
        <f>IF(ISBLANK(CENTROS!C60),"",CENTROS!C60)</f>
        <v/>
      </c>
      <c r="BW60" s="50" t="str">
        <f>IF(ISBLANK(CENTROS!C60),"NULL",CENTROS!BY60)</f>
        <v>NULL</v>
      </c>
      <c r="BX60" s="50" t="str">
        <f t="shared" si="0"/>
        <v>NULL</v>
      </c>
      <c r="BY60" s="51" t="str">
        <f t="shared" si="1"/>
        <v>NULL</v>
      </c>
      <c r="BZ60" s="54" t="str">
        <f t="shared" si="2"/>
        <v/>
      </c>
    </row>
    <row r="61" spans="2:78" x14ac:dyDescent="0.25">
      <c r="B61" s="2"/>
      <c r="C61" s="2"/>
      <c r="BT61" s="50" t="str">
        <f>IF(ISBLANK(TRABAJADORES!B61),"",TRABAJADORES!B61)</f>
        <v/>
      </c>
      <c r="BU61" s="50" t="str">
        <f>IF(ISBLANK(TRABAJADORES!B61),"NULL",TRABAJADORES!BY61)</f>
        <v>NULL</v>
      </c>
      <c r="BV61" s="50" t="str">
        <f>IF(ISBLANK(CENTROS!C61),"",CENTROS!C61)</f>
        <v/>
      </c>
      <c r="BW61" s="50" t="str">
        <f>IF(ISBLANK(CENTROS!C61),"NULL",CENTROS!BY61)</f>
        <v>NULL</v>
      </c>
      <c r="BX61" s="50" t="str">
        <f t="shared" si="0"/>
        <v>NULL</v>
      </c>
      <c r="BY61" s="51" t="str">
        <f t="shared" si="1"/>
        <v>NULL</v>
      </c>
      <c r="BZ61" s="54" t="str">
        <f t="shared" si="2"/>
        <v/>
      </c>
    </row>
    <row r="62" spans="2:78" x14ac:dyDescent="0.25">
      <c r="B62" s="2"/>
      <c r="C62" s="2"/>
      <c r="BT62" s="50" t="str">
        <f>IF(ISBLANK(TRABAJADORES!B62),"",TRABAJADORES!B62)</f>
        <v/>
      </c>
      <c r="BU62" s="50" t="str">
        <f>IF(ISBLANK(TRABAJADORES!B62),"NULL",TRABAJADORES!BY62)</f>
        <v>NULL</v>
      </c>
      <c r="BV62" s="50" t="str">
        <f>IF(ISBLANK(CENTROS!C62),"",CENTROS!C62)</f>
        <v/>
      </c>
      <c r="BW62" s="50" t="str">
        <f>IF(ISBLANK(CENTROS!C62),"NULL",CENTROS!BY62)</f>
        <v>NULL</v>
      </c>
      <c r="BX62" s="50" t="str">
        <f t="shared" si="0"/>
        <v>NULL</v>
      </c>
      <c r="BY62" s="51" t="str">
        <f t="shared" si="1"/>
        <v>NULL</v>
      </c>
      <c r="BZ62" s="54" t="str">
        <f t="shared" si="2"/>
        <v/>
      </c>
    </row>
    <row r="63" spans="2:78" x14ac:dyDescent="0.25">
      <c r="B63" s="2"/>
      <c r="C63" s="2"/>
      <c r="BT63" s="50" t="str">
        <f>IF(ISBLANK(TRABAJADORES!B63),"",TRABAJADORES!B63)</f>
        <v/>
      </c>
      <c r="BU63" s="50" t="str">
        <f>IF(ISBLANK(TRABAJADORES!B63),"NULL",TRABAJADORES!BY63)</f>
        <v>NULL</v>
      </c>
      <c r="BV63" s="50" t="str">
        <f>IF(ISBLANK(CENTROS!C63),"",CENTROS!C63)</f>
        <v/>
      </c>
      <c r="BW63" s="50" t="str">
        <f>IF(ISBLANK(CENTROS!C63),"NULL",CENTROS!BY63)</f>
        <v>NULL</v>
      </c>
      <c r="BX63" s="50" t="str">
        <f t="shared" si="0"/>
        <v>NULL</v>
      </c>
      <c r="BY63" s="51" t="str">
        <f t="shared" si="1"/>
        <v>NULL</v>
      </c>
      <c r="BZ63" s="54" t="str">
        <f t="shared" si="2"/>
        <v/>
      </c>
    </row>
    <row r="64" spans="2:78" x14ac:dyDescent="0.25">
      <c r="B64" s="2"/>
      <c r="C64" s="2"/>
      <c r="BT64" s="50" t="str">
        <f>IF(ISBLANK(TRABAJADORES!B64),"",TRABAJADORES!B64)</f>
        <v/>
      </c>
      <c r="BU64" s="50" t="str">
        <f>IF(ISBLANK(TRABAJADORES!B64),"NULL",TRABAJADORES!BY64)</f>
        <v>NULL</v>
      </c>
      <c r="BV64" s="50" t="str">
        <f>IF(ISBLANK(CENTROS!C64),"",CENTROS!C64)</f>
        <v/>
      </c>
      <c r="BW64" s="50" t="str">
        <f>IF(ISBLANK(CENTROS!C64),"NULL",CENTROS!BY64)</f>
        <v>NULL</v>
      </c>
      <c r="BX64" s="50" t="str">
        <f t="shared" si="0"/>
        <v>NULL</v>
      </c>
      <c r="BY64" s="51" t="str">
        <f t="shared" si="1"/>
        <v>NULL</v>
      </c>
      <c r="BZ64" s="54" t="str">
        <f t="shared" si="2"/>
        <v/>
      </c>
    </row>
    <row r="65" spans="2:78" x14ac:dyDescent="0.25">
      <c r="B65" s="2"/>
      <c r="C65" s="2"/>
      <c r="BT65" s="50" t="str">
        <f>IF(ISBLANK(TRABAJADORES!B65),"",TRABAJADORES!B65)</f>
        <v/>
      </c>
      <c r="BU65" s="50" t="str">
        <f>IF(ISBLANK(TRABAJADORES!B65),"NULL",TRABAJADORES!BY65)</f>
        <v>NULL</v>
      </c>
      <c r="BV65" s="50" t="str">
        <f>IF(ISBLANK(CENTROS!C65),"",CENTROS!C65)</f>
        <v/>
      </c>
      <c r="BW65" s="50" t="str">
        <f>IF(ISBLANK(CENTROS!C65),"NULL",CENTROS!BY65)</f>
        <v>NULL</v>
      </c>
      <c r="BX65" s="50" t="str">
        <f t="shared" si="0"/>
        <v>NULL</v>
      </c>
      <c r="BY65" s="51" t="str">
        <f t="shared" si="1"/>
        <v>NULL</v>
      </c>
      <c r="BZ65" s="54" t="str">
        <f t="shared" si="2"/>
        <v/>
      </c>
    </row>
    <row r="66" spans="2:78" x14ac:dyDescent="0.25">
      <c r="B66" s="2"/>
      <c r="C66" s="2"/>
      <c r="BT66" s="50" t="str">
        <f>IF(ISBLANK(TRABAJADORES!B66),"",TRABAJADORES!B66)</f>
        <v/>
      </c>
      <c r="BU66" s="50" t="str">
        <f>IF(ISBLANK(TRABAJADORES!B66),"NULL",TRABAJADORES!BY66)</f>
        <v>NULL</v>
      </c>
      <c r="BV66" s="50" t="str">
        <f>IF(ISBLANK(CENTROS!C66),"",CENTROS!C66)</f>
        <v/>
      </c>
      <c r="BW66" s="50" t="str">
        <f>IF(ISBLANK(CENTROS!C66),"NULL",CENTROS!BY66)</f>
        <v>NULL</v>
      </c>
      <c r="BX66" s="50" t="str">
        <f t="shared" si="0"/>
        <v>NULL</v>
      </c>
      <c r="BY66" s="51" t="str">
        <f t="shared" si="1"/>
        <v>NULL</v>
      </c>
      <c r="BZ66" s="54" t="str">
        <f t="shared" si="2"/>
        <v/>
      </c>
    </row>
    <row r="67" spans="2:78" x14ac:dyDescent="0.25">
      <c r="B67" s="2"/>
      <c r="C67" s="2"/>
      <c r="BT67" s="50" t="str">
        <f>IF(ISBLANK(TRABAJADORES!B67),"",TRABAJADORES!B67)</f>
        <v/>
      </c>
      <c r="BU67" s="50" t="str">
        <f>IF(ISBLANK(TRABAJADORES!B67),"NULL",TRABAJADORES!BY67)</f>
        <v>NULL</v>
      </c>
      <c r="BV67" s="50" t="str">
        <f>IF(ISBLANK(CENTROS!C67),"",CENTROS!C67)</f>
        <v/>
      </c>
      <c r="BW67" s="50" t="str">
        <f>IF(ISBLANK(CENTROS!C67),"NULL",CENTROS!BY67)</f>
        <v>NULL</v>
      </c>
      <c r="BX67" s="50" t="str">
        <f t="shared" si="0"/>
        <v>NULL</v>
      </c>
      <c r="BY67" s="51" t="str">
        <f t="shared" si="1"/>
        <v>NULL</v>
      </c>
      <c r="BZ67" s="54" t="str">
        <f t="shared" si="2"/>
        <v/>
      </c>
    </row>
    <row r="68" spans="2:78" x14ac:dyDescent="0.25">
      <c r="B68" s="2"/>
      <c r="C68" s="2"/>
      <c r="BT68" s="50" t="str">
        <f>IF(ISBLANK(TRABAJADORES!B68),"",TRABAJADORES!B68)</f>
        <v/>
      </c>
      <c r="BU68" s="50" t="str">
        <f>IF(ISBLANK(TRABAJADORES!B68),"NULL",TRABAJADORES!BY68)</f>
        <v>NULL</v>
      </c>
      <c r="BV68" s="50" t="str">
        <f>IF(ISBLANK(CENTROS!C68),"",CENTROS!C68)</f>
        <v/>
      </c>
      <c r="BW68" s="50" t="str">
        <f>IF(ISBLANK(CENTROS!C68),"NULL",CENTROS!BY68)</f>
        <v>NULL</v>
      </c>
      <c r="BX68" s="50" t="str">
        <f t="shared" si="0"/>
        <v>NULL</v>
      </c>
      <c r="BY68" s="51" t="str">
        <f t="shared" si="1"/>
        <v>NULL</v>
      </c>
      <c r="BZ68" s="54" t="str">
        <f t="shared" si="2"/>
        <v/>
      </c>
    </row>
    <row r="69" spans="2:78" x14ac:dyDescent="0.25">
      <c r="B69" s="2"/>
      <c r="C69" s="2"/>
      <c r="BT69" s="50" t="str">
        <f>IF(ISBLANK(TRABAJADORES!B69),"",TRABAJADORES!B69)</f>
        <v/>
      </c>
      <c r="BU69" s="50" t="str">
        <f>IF(ISBLANK(TRABAJADORES!B69),"NULL",TRABAJADORES!BY69)</f>
        <v>NULL</v>
      </c>
      <c r="BV69" s="50" t="str">
        <f>IF(ISBLANK(CENTROS!C69),"",CENTROS!C69)</f>
        <v/>
      </c>
      <c r="BW69" s="50" t="str">
        <f>IF(ISBLANK(CENTROS!C69),"NULL",CENTROS!BY69)</f>
        <v>NULL</v>
      </c>
      <c r="BX69" s="50" t="str">
        <f t="shared" si="0"/>
        <v>NULL</v>
      </c>
      <c r="BY69" s="51" t="str">
        <f t="shared" si="1"/>
        <v>NULL</v>
      </c>
      <c r="BZ69" s="54" t="str">
        <f t="shared" si="2"/>
        <v/>
      </c>
    </row>
    <row r="70" spans="2:78" x14ac:dyDescent="0.25">
      <c r="B70" s="2"/>
      <c r="C70" s="2"/>
      <c r="BT70" s="50" t="str">
        <f>IF(ISBLANK(TRABAJADORES!B70),"",TRABAJADORES!B70)</f>
        <v/>
      </c>
      <c r="BU70" s="50" t="str">
        <f>IF(ISBLANK(TRABAJADORES!B70),"NULL",TRABAJADORES!BY70)</f>
        <v>NULL</v>
      </c>
      <c r="BV70" s="50" t="str">
        <f>IF(ISBLANK(CENTROS!C70),"",CENTROS!C70)</f>
        <v/>
      </c>
      <c r="BW70" s="50" t="str">
        <f>IF(ISBLANK(CENTROS!C70),"NULL",CENTROS!BY70)</f>
        <v>NULL</v>
      </c>
      <c r="BX70" s="50" t="str">
        <f t="shared" ref="BX70:BX100" si="3">IF(ISBLANK(B70),"NULL",VLOOKUP(C70,$BT$5:$BU$99,2,FALSE))</f>
        <v>NULL</v>
      </c>
      <c r="BY70" s="51" t="str">
        <f t="shared" ref="BY70:BY100" si="4">IF(ISBLANK(B70),"NULL",VLOOKUP(B70,$BV$5:$BW$108,2,FALSE))</f>
        <v>NULL</v>
      </c>
      <c r="BZ70" s="54" t="str">
        <f t="shared" ref="BZ70:BZ100" si="5">IF(ISBLANK(B70),"",CONCATENATE($CA$4,BX70,",",BY70,");"))</f>
        <v/>
      </c>
    </row>
    <row r="71" spans="2:78" x14ac:dyDescent="0.25">
      <c r="B71" s="2"/>
      <c r="C71" s="2"/>
      <c r="BT71" s="50" t="str">
        <f>IF(ISBLANK(TRABAJADORES!B71),"",TRABAJADORES!B71)</f>
        <v/>
      </c>
      <c r="BU71" s="50" t="str">
        <f>IF(ISBLANK(TRABAJADORES!B71),"NULL",TRABAJADORES!BY71)</f>
        <v>NULL</v>
      </c>
      <c r="BV71" s="50" t="str">
        <f>IF(ISBLANK(CENTROS!C71),"",CENTROS!C71)</f>
        <v/>
      </c>
      <c r="BW71" s="50" t="str">
        <f>IF(ISBLANK(CENTROS!C71),"NULL",CENTROS!BY71)</f>
        <v>NULL</v>
      </c>
      <c r="BX71" s="50" t="str">
        <f t="shared" si="3"/>
        <v>NULL</v>
      </c>
      <c r="BY71" s="51" t="str">
        <f t="shared" si="4"/>
        <v>NULL</v>
      </c>
      <c r="BZ71" s="54" t="str">
        <f t="shared" si="5"/>
        <v/>
      </c>
    </row>
    <row r="72" spans="2:78" x14ac:dyDescent="0.25">
      <c r="B72" s="2"/>
      <c r="C72" s="2"/>
      <c r="BT72" s="50" t="str">
        <f>IF(ISBLANK(TRABAJADORES!B72),"",TRABAJADORES!B72)</f>
        <v/>
      </c>
      <c r="BU72" s="50" t="str">
        <f>IF(ISBLANK(TRABAJADORES!B72),"NULL",TRABAJADORES!BY72)</f>
        <v>NULL</v>
      </c>
      <c r="BV72" s="50" t="str">
        <f>IF(ISBLANK(CENTROS!C72),"",CENTROS!C72)</f>
        <v/>
      </c>
      <c r="BW72" s="50" t="str">
        <f>IF(ISBLANK(CENTROS!C72),"NULL",CENTROS!BY72)</f>
        <v>NULL</v>
      </c>
      <c r="BX72" s="50" t="str">
        <f t="shared" si="3"/>
        <v>NULL</v>
      </c>
      <c r="BY72" s="51" t="str">
        <f t="shared" si="4"/>
        <v>NULL</v>
      </c>
      <c r="BZ72" s="54" t="str">
        <f t="shared" si="5"/>
        <v/>
      </c>
    </row>
    <row r="73" spans="2:78" x14ac:dyDescent="0.25">
      <c r="B73" s="2"/>
      <c r="C73" s="2"/>
      <c r="BT73" s="50" t="str">
        <f>IF(ISBLANK(TRABAJADORES!B73),"",TRABAJADORES!B73)</f>
        <v/>
      </c>
      <c r="BU73" s="50" t="str">
        <f>IF(ISBLANK(TRABAJADORES!B73),"NULL",TRABAJADORES!BY73)</f>
        <v>NULL</v>
      </c>
      <c r="BV73" s="50" t="str">
        <f>IF(ISBLANK(CENTROS!C73),"",CENTROS!C73)</f>
        <v/>
      </c>
      <c r="BW73" s="50" t="str">
        <f>IF(ISBLANK(CENTROS!C73),"NULL",CENTROS!BY73)</f>
        <v>NULL</v>
      </c>
      <c r="BX73" s="50" t="str">
        <f t="shared" si="3"/>
        <v>NULL</v>
      </c>
      <c r="BY73" s="51" t="str">
        <f t="shared" si="4"/>
        <v>NULL</v>
      </c>
      <c r="BZ73" s="54" t="str">
        <f t="shared" si="5"/>
        <v/>
      </c>
    </row>
    <row r="74" spans="2:78" x14ac:dyDescent="0.25">
      <c r="B74" s="2"/>
      <c r="C74" s="2"/>
      <c r="BT74" s="50" t="str">
        <f>IF(ISBLANK(TRABAJADORES!B74),"",TRABAJADORES!B74)</f>
        <v/>
      </c>
      <c r="BU74" s="50" t="str">
        <f>IF(ISBLANK(TRABAJADORES!B74),"NULL",TRABAJADORES!BY74)</f>
        <v>NULL</v>
      </c>
      <c r="BV74" s="50" t="str">
        <f>IF(ISBLANK(CENTROS!C74),"",CENTROS!C74)</f>
        <v/>
      </c>
      <c r="BW74" s="50" t="str">
        <f>IF(ISBLANK(CENTROS!C74),"NULL",CENTROS!BY74)</f>
        <v>NULL</v>
      </c>
      <c r="BX74" s="50" t="str">
        <f t="shared" si="3"/>
        <v>NULL</v>
      </c>
      <c r="BY74" s="51" t="str">
        <f t="shared" si="4"/>
        <v>NULL</v>
      </c>
      <c r="BZ74" s="54" t="str">
        <f t="shared" si="5"/>
        <v/>
      </c>
    </row>
    <row r="75" spans="2:78" x14ac:dyDescent="0.25">
      <c r="B75" s="2"/>
      <c r="C75" s="2"/>
      <c r="BT75" s="50" t="str">
        <f>IF(ISBLANK(TRABAJADORES!B75),"",TRABAJADORES!B75)</f>
        <v/>
      </c>
      <c r="BU75" s="50" t="str">
        <f>IF(ISBLANK(TRABAJADORES!B75),"NULL",TRABAJADORES!BY75)</f>
        <v>NULL</v>
      </c>
      <c r="BV75" s="50" t="str">
        <f>IF(ISBLANK(CENTROS!C75),"",CENTROS!C75)</f>
        <v/>
      </c>
      <c r="BW75" s="50" t="str">
        <f>IF(ISBLANK(CENTROS!C75),"NULL",CENTROS!BY75)</f>
        <v>NULL</v>
      </c>
      <c r="BX75" s="50" t="str">
        <f t="shared" si="3"/>
        <v>NULL</v>
      </c>
      <c r="BY75" s="51" t="str">
        <f t="shared" si="4"/>
        <v>NULL</v>
      </c>
      <c r="BZ75" s="54" t="str">
        <f t="shared" si="5"/>
        <v/>
      </c>
    </row>
    <row r="76" spans="2:78" x14ac:dyDescent="0.25">
      <c r="B76" s="2"/>
      <c r="C76" s="2"/>
      <c r="BT76" s="50" t="str">
        <f>IF(ISBLANK(TRABAJADORES!B76),"",TRABAJADORES!B76)</f>
        <v/>
      </c>
      <c r="BU76" s="50" t="str">
        <f>IF(ISBLANK(TRABAJADORES!B76),"NULL",TRABAJADORES!BY76)</f>
        <v>NULL</v>
      </c>
      <c r="BV76" s="50" t="str">
        <f>IF(ISBLANK(CENTROS!C76),"",CENTROS!C76)</f>
        <v/>
      </c>
      <c r="BW76" s="50" t="str">
        <f>IF(ISBLANK(CENTROS!C76),"NULL",CENTROS!BY76)</f>
        <v>NULL</v>
      </c>
      <c r="BX76" s="50" t="str">
        <f t="shared" si="3"/>
        <v>NULL</v>
      </c>
      <c r="BY76" s="51" t="str">
        <f t="shared" si="4"/>
        <v>NULL</v>
      </c>
      <c r="BZ76" s="54" t="str">
        <f t="shared" si="5"/>
        <v/>
      </c>
    </row>
    <row r="77" spans="2:78" x14ac:dyDescent="0.25">
      <c r="B77" s="2"/>
      <c r="C77" s="2"/>
      <c r="BT77" s="50" t="str">
        <f>IF(ISBLANK(TRABAJADORES!B77),"",TRABAJADORES!B77)</f>
        <v/>
      </c>
      <c r="BU77" s="50" t="str">
        <f>IF(ISBLANK(TRABAJADORES!B77),"NULL",TRABAJADORES!BY77)</f>
        <v>NULL</v>
      </c>
      <c r="BV77" s="50" t="str">
        <f>IF(ISBLANK(CENTROS!C77),"",CENTROS!C77)</f>
        <v/>
      </c>
      <c r="BW77" s="50" t="str">
        <f>IF(ISBLANK(CENTROS!C77),"NULL",CENTROS!BY77)</f>
        <v>NULL</v>
      </c>
      <c r="BX77" s="50" t="str">
        <f t="shared" si="3"/>
        <v>NULL</v>
      </c>
      <c r="BY77" s="51" t="str">
        <f t="shared" si="4"/>
        <v>NULL</v>
      </c>
      <c r="BZ77" s="54" t="str">
        <f t="shared" si="5"/>
        <v/>
      </c>
    </row>
    <row r="78" spans="2:78" x14ac:dyDescent="0.25">
      <c r="B78" s="2"/>
      <c r="C78" s="2"/>
      <c r="BT78" s="50" t="str">
        <f>IF(ISBLANK(TRABAJADORES!B78),"",TRABAJADORES!B78)</f>
        <v/>
      </c>
      <c r="BU78" s="50" t="str">
        <f>IF(ISBLANK(TRABAJADORES!B78),"NULL",TRABAJADORES!BY78)</f>
        <v>NULL</v>
      </c>
      <c r="BV78" s="50" t="str">
        <f>IF(ISBLANK(CENTROS!C78),"",CENTROS!C78)</f>
        <v/>
      </c>
      <c r="BW78" s="50" t="str">
        <f>IF(ISBLANK(CENTROS!C78),"NULL",CENTROS!BY78)</f>
        <v>NULL</v>
      </c>
      <c r="BX78" s="50" t="str">
        <f t="shared" si="3"/>
        <v>NULL</v>
      </c>
      <c r="BY78" s="51" t="str">
        <f t="shared" si="4"/>
        <v>NULL</v>
      </c>
      <c r="BZ78" s="54" t="str">
        <f t="shared" si="5"/>
        <v/>
      </c>
    </row>
    <row r="79" spans="2:78" x14ac:dyDescent="0.25">
      <c r="B79" s="2"/>
      <c r="C79" s="2"/>
      <c r="BT79" s="50" t="str">
        <f>IF(ISBLANK(TRABAJADORES!B79),"",TRABAJADORES!B79)</f>
        <v/>
      </c>
      <c r="BU79" s="50" t="str">
        <f>IF(ISBLANK(TRABAJADORES!B79),"NULL",TRABAJADORES!BY79)</f>
        <v>NULL</v>
      </c>
      <c r="BV79" s="50" t="str">
        <f>IF(ISBLANK(CENTROS!C79),"",CENTROS!C79)</f>
        <v/>
      </c>
      <c r="BW79" s="50" t="str">
        <f>IF(ISBLANK(CENTROS!C79),"NULL",CENTROS!BY79)</f>
        <v>NULL</v>
      </c>
      <c r="BX79" s="50" t="str">
        <f t="shared" si="3"/>
        <v>NULL</v>
      </c>
      <c r="BY79" s="51" t="str">
        <f t="shared" si="4"/>
        <v>NULL</v>
      </c>
      <c r="BZ79" s="54" t="str">
        <f t="shared" si="5"/>
        <v/>
      </c>
    </row>
    <row r="80" spans="2:78" x14ac:dyDescent="0.25">
      <c r="B80" s="2"/>
      <c r="C80" s="2"/>
      <c r="BT80" s="50" t="str">
        <f>IF(ISBLANK(TRABAJADORES!B80),"",TRABAJADORES!B80)</f>
        <v/>
      </c>
      <c r="BU80" s="50" t="str">
        <f>IF(ISBLANK(TRABAJADORES!B80),"NULL",TRABAJADORES!BY80)</f>
        <v>NULL</v>
      </c>
      <c r="BV80" s="50" t="str">
        <f>IF(ISBLANK(CENTROS!C80),"",CENTROS!C80)</f>
        <v/>
      </c>
      <c r="BW80" s="50" t="str">
        <f>IF(ISBLANK(CENTROS!C80),"NULL",CENTROS!BY80)</f>
        <v>NULL</v>
      </c>
      <c r="BX80" s="50" t="str">
        <f t="shared" si="3"/>
        <v>NULL</v>
      </c>
      <c r="BY80" s="51" t="str">
        <f t="shared" si="4"/>
        <v>NULL</v>
      </c>
      <c r="BZ80" s="54" t="str">
        <f t="shared" si="5"/>
        <v/>
      </c>
    </row>
    <row r="81" spans="2:78" x14ac:dyDescent="0.25">
      <c r="B81" s="2"/>
      <c r="C81" s="2"/>
      <c r="BT81" s="50" t="str">
        <f>IF(ISBLANK(TRABAJADORES!B81),"",TRABAJADORES!B81)</f>
        <v/>
      </c>
      <c r="BU81" s="50" t="str">
        <f>IF(ISBLANK(TRABAJADORES!B81),"NULL",TRABAJADORES!BY81)</f>
        <v>NULL</v>
      </c>
      <c r="BV81" s="50" t="str">
        <f>IF(ISBLANK(CENTROS!C81),"",CENTROS!C81)</f>
        <v/>
      </c>
      <c r="BW81" s="50" t="str">
        <f>IF(ISBLANK(CENTROS!C81),"NULL",CENTROS!BY81)</f>
        <v>NULL</v>
      </c>
      <c r="BX81" s="50" t="str">
        <f t="shared" si="3"/>
        <v>NULL</v>
      </c>
      <c r="BY81" s="51" t="str">
        <f t="shared" si="4"/>
        <v>NULL</v>
      </c>
      <c r="BZ81" s="54" t="str">
        <f t="shared" si="5"/>
        <v/>
      </c>
    </row>
    <row r="82" spans="2:78" x14ac:dyDescent="0.25">
      <c r="B82" s="2"/>
      <c r="C82" s="2"/>
      <c r="BT82" s="50" t="str">
        <f>IF(ISBLANK(TRABAJADORES!B82),"",TRABAJADORES!B82)</f>
        <v/>
      </c>
      <c r="BU82" s="50" t="str">
        <f>IF(ISBLANK(TRABAJADORES!B82),"NULL",TRABAJADORES!BY82)</f>
        <v>NULL</v>
      </c>
      <c r="BV82" s="50" t="str">
        <f>IF(ISBLANK(CENTROS!C82),"",CENTROS!C82)</f>
        <v/>
      </c>
      <c r="BW82" s="50" t="str">
        <f>IF(ISBLANK(CENTROS!C82),"NULL",CENTROS!BY82)</f>
        <v>NULL</v>
      </c>
      <c r="BX82" s="50" t="str">
        <f t="shared" si="3"/>
        <v>NULL</v>
      </c>
      <c r="BY82" s="51" t="str">
        <f t="shared" si="4"/>
        <v>NULL</v>
      </c>
      <c r="BZ82" s="54" t="str">
        <f t="shared" si="5"/>
        <v/>
      </c>
    </row>
    <row r="83" spans="2:78" x14ac:dyDescent="0.25">
      <c r="B83" s="2"/>
      <c r="C83" s="2"/>
      <c r="BT83" s="50" t="str">
        <f>IF(ISBLANK(TRABAJADORES!B83),"",TRABAJADORES!B83)</f>
        <v/>
      </c>
      <c r="BU83" s="50" t="str">
        <f>IF(ISBLANK(TRABAJADORES!B83),"NULL",TRABAJADORES!BY83)</f>
        <v>NULL</v>
      </c>
      <c r="BV83" s="50" t="str">
        <f>IF(ISBLANK(CENTROS!C83),"",CENTROS!C83)</f>
        <v/>
      </c>
      <c r="BW83" s="50" t="str">
        <f>IF(ISBLANK(CENTROS!C83),"NULL",CENTROS!BY83)</f>
        <v>NULL</v>
      </c>
      <c r="BX83" s="50" t="str">
        <f t="shared" si="3"/>
        <v>NULL</v>
      </c>
      <c r="BY83" s="51" t="str">
        <f t="shared" si="4"/>
        <v>NULL</v>
      </c>
      <c r="BZ83" s="54" t="str">
        <f t="shared" si="5"/>
        <v/>
      </c>
    </row>
    <row r="84" spans="2:78" x14ac:dyDescent="0.25">
      <c r="B84" s="2"/>
      <c r="C84" s="2"/>
      <c r="BT84" s="50" t="str">
        <f>IF(ISBLANK(TRABAJADORES!B84),"",TRABAJADORES!B84)</f>
        <v/>
      </c>
      <c r="BU84" s="50" t="str">
        <f>IF(ISBLANK(TRABAJADORES!B84),"NULL",TRABAJADORES!BY84)</f>
        <v>NULL</v>
      </c>
      <c r="BV84" s="50" t="str">
        <f>IF(ISBLANK(CENTROS!C84),"",CENTROS!C84)</f>
        <v/>
      </c>
      <c r="BW84" s="50" t="str">
        <f>IF(ISBLANK(CENTROS!C84),"NULL",CENTROS!BY84)</f>
        <v>NULL</v>
      </c>
      <c r="BX84" s="50" t="str">
        <f t="shared" si="3"/>
        <v>NULL</v>
      </c>
      <c r="BY84" s="51" t="str">
        <f t="shared" si="4"/>
        <v>NULL</v>
      </c>
      <c r="BZ84" s="54" t="str">
        <f t="shared" si="5"/>
        <v/>
      </c>
    </row>
    <row r="85" spans="2:78" x14ac:dyDescent="0.25">
      <c r="B85" s="2"/>
      <c r="C85" s="2"/>
      <c r="BT85" s="50" t="str">
        <f>IF(ISBLANK(TRABAJADORES!B85),"",TRABAJADORES!B85)</f>
        <v/>
      </c>
      <c r="BU85" s="50" t="str">
        <f>IF(ISBLANK(TRABAJADORES!B85),"NULL",TRABAJADORES!BY85)</f>
        <v>NULL</v>
      </c>
      <c r="BV85" s="50" t="str">
        <f>IF(ISBLANK(CENTROS!C85),"",CENTROS!C85)</f>
        <v/>
      </c>
      <c r="BW85" s="50" t="str">
        <f>IF(ISBLANK(CENTROS!C85),"NULL",CENTROS!BY85)</f>
        <v>NULL</v>
      </c>
      <c r="BX85" s="50" t="str">
        <f t="shared" si="3"/>
        <v>NULL</v>
      </c>
      <c r="BY85" s="51" t="str">
        <f t="shared" si="4"/>
        <v>NULL</v>
      </c>
      <c r="BZ85" s="54" t="str">
        <f t="shared" si="5"/>
        <v/>
      </c>
    </row>
    <row r="86" spans="2:78" x14ac:dyDescent="0.25">
      <c r="B86" s="2"/>
      <c r="C86" s="2"/>
      <c r="BT86" s="50" t="str">
        <f>IF(ISBLANK(TRABAJADORES!B86),"",TRABAJADORES!B86)</f>
        <v/>
      </c>
      <c r="BU86" s="50" t="str">
        <f>IF(ISBLANK(TRABAJADORES!B86),"NULL",TRABAJADORES!BY86)</f>
        <v>NULL</v>
      </c>
      <c r="BV86" s="50" t="str">
        <f>IF(ISBLANK(CENTROS!C86),"",CENTROS!C86)</f>
        <v/>
      </c>
      <c r="BW86" s="50" t="str">
        <f>IF(ISBLANK(CENTROS!C86),"NULL",CENTROS!BY86)</f>
        <v>NULL</v>
      </c>
      <c r="BX86" s="50" t="str">
        <f t="shared" si="3"/>
        <v>NULL</v>
      </c>
      <c r="BY86" s="51" t="str">
        <f t="shared" si="4"/>
        <v>NULL</v>
      </c>
      <c r="BZ86" s="54" t="str">
        <f t="shared" si="5"/>
        <v/>
      </c>
    </row>
    <row r="87" spans="2:78" x14ac:dyDescent="0.25">
      <c r="B87" s="2"/>
      <c r="C87" s="2"/>
      <c r="BT87" s="50" t="str">
        <f>IF(ISBLANK(TRABAJADORES!B87),"",TRABAJADORES!B87)</f>
        <v/>
      </c>
      <c r="BU87" s="50" t="str">
        <f>IF(ISBLANK(TRABAJADORES!B87),"NULL",TRABAJADORES!BY87)</f>
        <v>NULL</v>
      </c>
      <c r="BV87" s="50" t="str">
        <f>IF(ISBLANK(CENTROS!C87),"",CENTROS!C87)</f>
        <v/>
      </c>
      <c r="BW87" s="50" t="str">
        <f>IF(ISBLANK(CENTROS!C87),"NULL",CENTROS!BY87)</f>
        <v>NULL</v>
      </c>
      <c r="BX87" s="50" t="str">
        <f t="shared" si="3"/>
        <v>NULL</v>
      </c>
      <c r="BY87" s="51" t="str">
        <f t="shared" si="4"/>
        <v>NULL</v>
      </c>
      <c r="BZ87" s="54" t="str">
        <f t="shared" si="5"/>
        <v/>
      </c>
    </row>
    <row r="88" spans="2:78" x14ac:dyDescent="0.25">
      <c r="B88" s="2"/>
      <c r="C88" s="2"/>
      <c r="BT88" s="50" t="str">
        <f>IF(ISBLANK(TRABAJADORES!B88),"",TRABAJADORES!B88)</f>
        <v/>
      </c>
      <c r="BU88" s="50" t="str">
        <f>IF(ISBLANK(TRABAJADORES!B88),"NULL",TRABAJADORES!BY88)</f>
        <v>NULL</v>
      </c>
      <c r="BV88" s="50" t="str">
        <f>IF(ISBLANK(CENTROS!C88),"",CENTROS!C88)</f>
        <v/>
      </c>
      <c r="BW88" s="50" t="str">
        <f>IF(ISBLANK(CENTROS!C88),"NULL",CENTROS!BY88)</f>
        <v>NULL</v>
      </c>
      <c r="BX88" s="50" t="str">
        <f t="shared" si="3"/>
        <v>NULL</v>
      </c>
      <c r="BY88" s="51" t="str">
        <f t="shared" si="4"/>
        <v>NULL</v>
      </c>
      <c r="BZ88" s="54" t="str">
        <f t="shared" si="5"/>
        <v/>
      </c>
    </row>
    <row r="89" spans="2:78" x14ac:dyDescent="0.25">
      <c r="B89" s="2"/>
      <c r="C89" s="2"/>
      <c r="BT89" s="50" t="str">
        <f>IF(ISBLANK(TRABAJADORES!B89),"",TRABAJADORES!B89)</f>
        <v/>
      </c>
      <c r="BU89" s="50" t="str">
        <f>IF(ISBLANK(TRABAJADORES!B89),"NULL",TRABAJADORES!BY89)</f>
        <v>NULL</v>
      </c>
      <c r="BV89" s="50" t="str">
        <f>IF(ISBLANK(CENTROS!C89),"",CENTROS!C89)</f>
        <v/>
      </c>
      <c r="BW89" s="50" t="str">
        <f>IF(ISBLANK(CENTROS!C89),"NULL",CENTROS!BY89)</f>
        <v>NULL</v>
      </c>
      <c r="BX89" s="50" t="str">
        <f t="shared" si="3"/>
        <v>NULL</v>
      </c>
      <c r="BY89" s="51" t="str">
        <f t="shared" si="4"/>
        <v>NULL</v>
      </c>
      <c r="BZ89" s="54" t="str">
        <f t="shared" si="5"/>
        <v/>
      </c>
    </row>
    <row r="90" spans="2:78" x14ac:dyDescent="0.25">
      <c r="B90" s="2"/>
      <c r="C90" s="2"/>
      <c r="BT90" s="50" t="str">
        <f>IF(ISBLANK(TRABAJADORES!B90),"",TRABAJADORES!B90)</f>
        <v/>
      </c>
      <c r="BU90" s="50" t="str">
        <f>IF(ISBLANK(TRABAJADORES!B90),"NULL",TRABAJADORES!BY90)</f>
        <v>NULL</v>
      </c>
      <c r="BV90" s="50" t="str">
        <f>IF(ISBLANK(CENTROS!C90),"",CENTROS!C90)</f>
        <v/>
      </c>
      <c r="BW90" s="50" t="str">
        <f>IF(ISBLANK(CENTROS!C90),"NULL",CENTROS!BY90)</f>
        <v>NULL</v>
      </c>
      <c r="BX90" s="50" t="str">
        <f t="shared" si="3"/>
        <v>NULL</v>
      </c>
      <c r="BY90" s="51" t="str">
        <f t="shared" si="4"/>
        <v>NULL</v>
      </c>
      <c r="BZ90" s="54" t="str">
        <f t="shared" si="5"/>
        <v/>
      </c>
    </row>
    <row r="91" spans="2:78" x14ac:dyDescent="0.25">
      <c r="B91" s="2"/>
      <c r="C91" s="2"/>
      <c r="BT91" s="50" t="str">
        <f>IF(ISBLANK(TRABAJADORES!B91),"",TRABAJADORES!B91)</f>
        <v/>
      </c>
      <c r="BU91" s="50" t="str">
        <f>IF(ISBLANK(TRABAJADORES!B91),"NULL",TRABAJADORES!BY91)</f>
        <v>NULL</v>
      </c>
      <c r="BV91" s="50" t="str">
        <f>IF(ISBLANK(CENTROS!C91),"",CENTROS!C91)</f>
        <v/>
      </c>
      <c r="BW91" s="50" t="str">
        <f>IF(ISBLANK(CENTROS!C91),"NULL",CENTROS!BY91)</f>
        <v>NULL</v>
      </c>
      <c r="BX91" s="50" t="str">
        <f t="shared" si="3"/>
        <v>NULL</v>
      </c>
      <c r="BY91" s="51" t="str">
        <f t="shared" si="4"/>
        <v>NULL</v>
      </c>
      <c r="BZ91" s="54" t="str">
        <f t="shared" si="5"/>
        <v/>
      </c>
    </row>
    <row r="92" spans="2:78" x14ac:dyDescent="0.25">
      <c r="B92" s="2"/>
      <c r="C92" s="2"/>
      <c r="BT92" s="50" t="str">
        <f>IF(ISBLANK(TRABAJADORES!B92),"",TRABAJADORES!B92)</f>
        <v/>
      </c>
      <c r="BU92" s="50" t="str">
        <f>IF(ISBLANK(TRABAJADORES!B92),"NULL",TRABAJADORES!BY92)</f>
        <v>NULL</v>
      </c>
      <c r="BV92" s="50" t="str">
        <f>IF(ISBLANK(CENTROS!C92),"",CENTROS!C92)</f>
        <v/>
      </c>
      <c r="BW92" s="50" t="str">
        <f>IF(ISBLANK(CENTROS!C92),"NULL",CENTROS!BY92)</f>
        <v>NULL</v>
      </c>
      <c r="BX92" s="50" t="str">
        <f t="shared" si="3"/>
        <v>NULL</v>
      </c>
      <c r="BY92" s="51" t="str">
        <f t="shared" si="4"/>
        <v>NULL</v>
      </c>
      <c r="BZ92" s="54" t="str">
        <f t="shared" si="5"/>
        <v/>
      </c>
    </row>
    <row r="93" spans="2:78" x14ac:dyDescent="0.25">
      <c r="B93" s="2"/>
      <c r="C93" s="2"/>
      <c r="BT93" s="50" t="str">
        <f>IF(ISBLANK(TRABAJADORES!B93),"",TRABAJADORES!B93)</f>
        <v/>
      </c>
      <c r="BU93" s="50" t="str">
        <f>IF(ISBLANK(TRABAJADORES!B93),"NULL",TRABAJADORES!BY93)</f>
        <v>NULL</v>
      </c>
      <c r="BV93" s="50" t="str">
        <f>IF(ISBLANK(CENTROS!C93),"",CENTROS!C93)</f>
        <v/>
      </c>
      <c r="BW93" s="50" t="str">
        <f>IF(ISBLANK(CENTROS!C93),"NULL",CENTROS!BY93)</f>
        <v>NULL</v>
      </c>
      <c r="BX93" s="50" t="str">
        <f t="shared" si="3"/>
        <v>NULL</v>
      </c>
      <c r="BY93" s="51" t="str">
        <f t="shared" si="4"/>
        <v>NULL</v>
      </c>
      <c r="BZ93" s="54" t="str">
        <f t="shared" si="5"/>
        <v/>
      </c>
    </row>
    <row r="94" spans="2:78" x14ac:dyDescent="0.25">
      <c r="B94" s="2"/>
      <c r="C94" s="2"/>
      <c r="BT94" s="50" t="str">
        <f>IF(ISBLANK(TRABAJADORES!B94),"",TRABAJADORES!B94)</f>
        <v/>
      </c>
      <c r="BU94" s="50" t="str">
        <f>IF(ISBLANK(TRABAJADORES!B94),"NULL",TRABAJADORES!BY94)</f>
        <v>NULL</v>
      </c>
      <c r="BV94" s="50" t="str">
        <f>IF(ISBLANK(CENTROS!C94),"",CENTROS!C94)</f>
        <v/>
      </c>
      <c r="BW94" s="50" t="str">
        <f>IF(ISBLANK(CENTROS!C94),"NULL",CENTROS!BY94)</f>
        <v>NULL</v>
      </c>
      <c r="BX94" s="50" t="str">
        <f t="shared" si="3"/>
        <v>NULL</v>
      </c>
      <c r="BY94" s="51" t="str">
        <f t="shared" si="4"/>
        <v>NULL</v>
      </c>
      <c r="BZ94" s="54" t="str">
        <f t="shared" si="5"/>
        <v/>
      </c>
    </row>
    <row r="95" spans="2:78" x14ac:dyDescent="0.25">
      <c r="B95" s="2"/>
      <c r="C95" s="2"/>
      <c r="BT95" s="50" t="str">
        <f>IF(ISBLANK(TRABAJADORES!B95),"",TRABAJADORES!B95)</f>
        <v/>
      </c>
      <c r="BU95" s="50" t="str">
        <f>IF(ISBLANK(TRABAJADORES!B95),"NULL",TRABAJADORES!BY95)</f>
        <v>NULL</v>
      </c>
      <c r="BV95" s="50" t="str">
        <f>IF(ISBLANK(CENTROS!C95),"",CENTROS!C95)</f>
        <v/>
      </c>
      <c r="BW95" s="50" t="str">
        <f>IF(ISBLANK(CENTROS!C95),"NULL",CENTROS!BY95)</f>
        <v>NULL</v>
      </c>
      <c r="BX95" s="50" t="str">
        <f t="shared" si="3"/>
        <v>NULL</v>
      </c>
      <c r="BY95" s="51" t="str">
        <f t="shared" si="4"/>
        <v>NULL</v>
      </c>
      <c r="BZ95" s="54" t="str">
        <f t="shared" si="5"/>
        <v/>
      </c>
    </row>
    <row r="96" spans="2:78" x14ac:dyDescent="0.25">
      <c r="B96" s="2"/>
      <c r="C96" s="2"/>
      <c r="BT96" s="50" t="str">
        <f>IF(ISBLANK(TRABAJADORES!B96),"",TRABAJADORES!B96)</f>
        <v/>
      </c>
      <c r="BU96" s="50" t="str">
        <f>IF(ISBLANK(TRABAJADORES!B96),"NULL",TRABAJADORES!BY96)</f>
        <v>NULL</v>
      </c>
      <c r="BV96" s="50" t="str">
        <f>IF(ISBLANK(CENTROS!C96),"",CENTROS!C96)</f>
        <v/>
      </c>
      <c r="BW96" s="50" t="str">
        <f>IF(ISBLANK(CENTROS!C96),"NULL",CENTROS!BY96)</f>
        <v>NULL</v>
      </c>
      <c r="BX96" s="50" t="str">
        <f t="shared" si="3"/>
        <v>NULL</v>
      </c>
      <c r="BY96" s="51" t="str">
        <f t="shared" si="4"/>
        <v>NULL</v>
      </c>
      <c r="BZ96" s="54" t="str">
        <f t="shared" si="5"/>
        <v/>
      </c>
    </row>
    <row r="97" spans="2:78" x14ac:dyDescent="0.25">
      <c r="B97" s="2"/>
      <c r="C97" s="2"/>
      <c r="BT97" s="50" t="str">
        <f>IF(ISBLANK(TRABAJADORES!B97),"",TRABAJADORES!B97)</f>
        <v/>
      </c>
      <c r="BU97" s="50" t="str">
        <f>IF(ISBLANK(TRABAJADORES!B97),"NULL",TRABAJADORES!BY97)</f>
        <v>NULL</v>
      </c>
      <c r="BV97" s="50" t="str">
        <f>IF(ISBLANK(CENTROS!C97),"",CENTROS!C97)</f>
        <v/>
      </c>
      <c r="BW97" s="50" t="str">
        <f>IF(ISBLANK(CENTROS!C97),"NULL",CENTROS!BY97)</f>
        <v>NULL</v>
      </c>
      <c r="BX97" s="50" t="str">
        <f t="shared" si="3"/>
        <v>NULL</v>
      </c>
      <c r="BY97" s="51" t="str">
        <f t="shared" si="4"/>
        <v>NULL</v>
      </c>
      <c r="BZ97" s="54" t="str">
        <f t="shared" si="5"/>
        <v/>
      </c>
    </row>
    <row r="98" spans="2:78" x14ac:dyDescent="0.25">
      <c r="B98" s="2"/>
      <c r="C98" s="2"/>
      <c r="BT98" s="50" t="str">
        <f>IF(ISBLANK(TRABAJADORES!B98),"",TRABAJADORES!B98)</f>
        <v/>
      </c>
      <c r="BU98" s="50" t="str">
        <f>IF(ISBLANK(TRABAJADORES!B98),"NULL",TRABAJADORES!BY98)</f>
        <v>NULL</v>
      </c>
      <c r="BV98" s="50" t="str">
        <f>IF(ISBLANK(CENTROS!C98),"",CENTROS!C98)</f>
        <v/>
      </c>
      <c r="BW98" s="50" t="str">
        <f>IF(ISBLANK(CENTROS!C98),"NULL",CENTROS!BY98)</f>
        <v>NULL</v>
      </c>
      <c r="BX98" s="50" t="str">
        <f t="shared" si="3"/>
        <v>NULL</v>
      </c>
      <c r="BY98" s="51" t="str">
        <f t="shared" si="4"/>
        <v>NULL</v>
      </c>
      <c r="BZ98" s="54" t="str">
        <f t="shared" si="5"/>
        <v/>
      </c>
    </row>
    <row r="99" spans="2:78" x14ac:dyDescent="0.25">
      <c r="B99" s="2"/>
      <c r="C99" s="2"/>
      <c r="BT99" s="50" t="str">
        <f>IF(ISBLANK(TRABAJADORES!B99),"",TRABAJADORES!B99)</f>
        <v/>
      </c>
      <c r="BU99" s="50" t="str">
        <f>IF(ISBLANK(TRABAJADORES!B99),"NULL",TRABAJADORES!BY99)</f>
        <v>NULL</v>
      </c>
      <c r="BV99" s="50" t="str">
        <f>IF(ISBLANK(CENTROS!C99),"",CENTROS!C99)</f>
        <v/>
      </c>
      <c r="BW99" s="50" t="str">
        <f>IF(ISBLANK(CENTROS!C99),"NULL",CENTROS!BY99)</f>
        <v>NULL</v>
      </c>
      <c r="BX99" s="50" t="str">
        <f t="shared" si="3"/>
        <v>NULL</v>
      </c>
      <c r="BY99" s="51" t="str">
        <f t="shared" si="4"/>
        <v>NULL</v>
      </c>
      <c r="BZ99" s="54" t="str">
        <f t="shared" si="5"/>
        <v/>
      </c>
    </row>
    <row r="100" spans="2:78" x14ac:dyDescent="0.25">
      <c r="B100" s="2"/>
      <c r="C100" s="2"/>
      <c r="BT100" s="50" t="str">
        <f>IF(ISBLANK(TRABAJADORES!B100),"",TRABAJADORES!B100)</f>
        <v/>
      </c>
      <c r="BU100" s="50" t="str">
        <f>IF(ISBLANK(TRABAJADORES!B100),"NULL",TRABAJADORES!BY100)</f>
        <v>NULL</v>
      </c>
      <c r="BV100" s="50" t="str">
        <f>IF(ISBLANK(CENTROS!C100),"",CENTROS!C100)</f>
        <v/>
      </c>
      <c r="BW100" s="50" t="str">
        <f>IF(ISBLANK(CENTROS!C100),"NULL",CENTROS!BY100)</f>
        <v>NULL</v>
      </c>
      <c r="BX100" s="50" t="str">
        <f t="shared" si="3"/>
        <v>NULL</v>
      </c>
      <c r="BY100" s="51" t="str">
        <f t="shared" si="4"/>
        <v>NULL</v>
      </c>
      <c r="BZ100" s="54" t="str">
        <f t="shared" si="5"/>
        <v/>
      </c>
    </row>
    <row r="101" spans="2:78" x14ac:dyDescent="0.25">
      <c r="BV101" s="50" t="str">
        <f>IF(ISBLANK(CENTROS!C101),"",CENTROS!C101)</f>
        <v/>
      </c>
      <c r="BW101" s="50" t="str">
        <f>IF(ISBLANK(CENTROS!C101),"NULL",CENTROS!BY101)</f>
        <v>NULL</v>
      </c>
    </row>
    <row r="102" spans="2:78" x14ac:dyDescent="0.25">
      <c r="BV102" s="50" t="str">
        <f>IF(ISBLANK(CENTROS!C102),"",CENTROS!C102)</f>
        <v/>
      </c>
      <c r="BW102" s="50" t="str">
        <f>IF(ISBLANK(CENTROS!C102),"NULL",CENTROS!BY102)</f>
        <v>NULL</v>
      </c>
    </row>
    <row r="103" spans="2:78" x14ac:dyDescent="0.25">
      <c r="BV103" s="50" t="str">
        <f>IF(ISBLANK(CENTROS!C103),"",CENTROS!C103)</f>
        <v/>
      </c>
      <c r="BW103" s="50" t="str">
        <f>IF(ISBLANK(CENTROS!C103),"NULL",CENTROS!BY103)</f>
        <v>NULL</v>
      </c>
    </row>
    <row r="104" spans="2:78" x14ac:dyDescent="0.25">
      <c r="BV104" s="50" t="str">
        <f>IF(ISBLANK(CENTROS!C104),"",CENTROS!C104)</f>
        <v/>
      </c>
      <c r="BW104" s="50" t="str">
        <f>IF(ISBLANK(CENTROS!C104),"NULL",CENTROS!BY104)</f>
        <v>NULL</v>
      </c>
    </row>
    <row r="105" spans="2:78" x14ac:dyDescent="0.25">
      <c r="BV105" s="50" t="str">
        <f>IF(ISBLANK(CENTROS!C105),"",CENTROS!C105)</f>
        <v/>
      </c>
      <c r="BW105" s="50" t="str">
        <f>IF(ISBLANK(CENTROS!C105),"NULL",CENTROS!BY105)</f>
        <v>NULL</v>
      </c>
    </row>
    <row r="106" spans="2:78" x14ac:dyDescent="0.25">
      <c r="BV106" s="50" t="str">
        <f>IF(ISBLANK(CENTROS!C106),"",CENTROS!C106)</f>
        <v/>
      </c>
      <c r="BW106" s="50" t="str">
        <f>IF(ISBLANK(CENTROS!C106),"NULL",CENTROS!BY106)</f>
        <v>NULL</v>
      </c>
    </row>
    <row r="107" spans="2:78" x14ac:dyDescent="0.25">
      <c r="BV107" s="50" t="str">
        <f>IF(ISBLANK(CENTROS!C107),"",CENTROS!C107)</f>
        <v/>
      </c>
      <c r="BW107" s="50" t="str">
        <f>IF(ISBLANK(CENTROS!C107),"NULL",CENTROS!BY107)</f>
        <v>NULL</v>
      </c>
    </row>
    <row r="108" spans="2:78" x14ac:dyDescent="0.25">
      <c r="BV108" s="50" t="str">
        <f>IF(ISBLANK(CENTROS!C108),"",CENTROS!C108)</f>
        <v/>
      </c>
      <c r="BW108" s="50" t="str">
        <f>IF(ISBLANK(CENTROS!C108),"NULL",CENTROS!BY108)</f>
        <v>NULL</v>
      </c>
    </row>
    <row r="109" spans="2:78" x14ac:dyDescent="0.25">
      <c r="BV109" s="50"/>
      <c r="BW109" s="50"/>
    </row>
    <row r="110" spans="2:78" x14ac:dyDescent="0.25">
      <c r="BV110" s="50"/>
      <c r="BW110" s="50"/>
    </row>
    <row r="111" spans="2:78" x14ac:dyDescent="0.25">
      <c r="BV111" s="50"/>
      <c r="BW111" s="50"/>
    </row>
    <row r="112" spans="2:78" x14ac:dyDescent="0.25">
      <c r="BV112" s="50"/>
      <c r="BW112" s="50"/>
    </row>
  </sheetData>
  <sheetProtection selectLockedCells="1"/>
  <mergeCells count="3">
    <mergeCell ref="BZ1:BZ3"/>
    <mergeCell ref="BT3:BU3"/>
    <mergeCell ref="BV3:BW3"/>
  </mergeCells>
  <dataValidations count="2">
    <dataValidation type="list" operator="lessThanOrEqual" allowBlank="1" showInputMessage="1" showErrorMessage="1" sqref="B5:B100" xr:uid="{00000000-0002-0000-0700-000000000000}">
      <formula1>$BV$5:$BV$108</formula1>
    </dataValidation>
    <dataValidation type="list" allowBlank="1" showInputMessage="1" showErrorMessage="1" sqref="C5:C100" xr:uid="{00000000-0002-0000-0700-000001000000}">
      <formula1>$BT$5:$BT$100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ACTIVIDADES</vt:lpstr>
      <vt:lpstr>INCIDENCIAS</vt:lpstr>
      <vt:lpstr>CONTRATOS</vt:lpstr>
      <vt:lpstr>CENTROS</vt:lpstr>
      <vt:lpstr>OCURRENCIAS</vt:lpstr>
      <vt:lpstr>GRUPOS</vt:lpstr>
      <vt:lpstr>TRABAJADORES</vt:lpstr>
      <vt:lpstr>REL TRABAJADORES CENTROS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rocana</cp:lastModifiedBy>
  <cp:lastPrinted>2016-03-11T09:55:08Z</cp:lastPrinted>
  <dcterms:created xsi:type="dcterms:W3CDTF">2013-02-04T11:34:02Z</dcterms:created>
  <dcterms:modified xsi:type="dcterms:W3CDTF">2019-08-19T11:19:35Z</dcterms:modified>
</cp:coreProperties>
</file>